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\市民課\"/>
    </mc:Choice>
  </mc:AlternateContent>
  <xr:revisionPtr revIDLastSave="0" documentId="13_ncr:1_{D8B0296F-CD0B-4540-AECA-98B213866C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－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52" i="1"/>
  <c r="H51" i="1"/>
  <c r="H50" i="1"/>
  <c r="G75" i="1"/>
  <c r="F75" i="1"/>
  <c r="E75" i="1"/>
  <c r="H57" i="1" l="1"/>
  <c r="H56" i="1"/>
  <c r="H55" i="1"/>
  <c r="H54" i="1"/>
  <c r="H49" i="1"/>
  <c r="H48" i="1"/>
  <c r="H47" i="1"/>
</calcChain>
</file>

<file path=xl/sharedStrings.xml><?xml version="1.0" encoding="utf-8"?>
<sst xmlns="http://schemas.openxmlformats.org/spreadsheetml/2006/main" count="95" uniqueCount="33">
  <si>
    <t>【２】　人口</t>
    <rPh sb="4" eb="6">
      <t>ジンコウ</t>
    </rPh>
    <phoneticPr fontId="2"/>
  </si>
  <si>
    <t>１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</si>
  <si>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2"/>
  </si>
  <si>
    <t>年　次</t>
    <rPh sb="0" eb="1">
      <t>トシ</t>
    </rPh>
    <rPh sb="2" eb="3">
      <t>ツギ</t>
    </rPh>
    <phoneticPr fontId="2"/>
  </si>
  <si>
    <r>
      <t>甲 州 市</t>
    </r>
    <r>
      <rPr>
        <sz val="9"/>
        <rFont val="ＭＳ Ｐゴシック"/>
        <family val="3"/>
        <charset val="128"/>
      </rPr>
      <t xml:space="preserve">
旧市町村</t>
    </r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2"/>
  </si>
  <si>
    <t>世帯数</t>
    <rPh sb="0" eb="3">
      <t>セタイスウ</t>
    </rPh>
    <phoneticPr fontId="2"/>
  </si>
  <si>
    <t>人　　　　　　口</t>
    <rPh sb="0" eb="1">
      <t>ヒト</t>
    </rPh>
    <rPh sb="7" eb="8">
      <t>クチ</t>
    </rPh>
    <phoneticPr fontId="2"/>
  </si>
  <si>
    <t>1世帯当
たり人口</t>
    <rPh sb="1" eb="3">
      <t>セタイ</t>
    </rPh>
    <rPh sb="3" eb="4">
      <t>ア</t>
    </rPh>
    <rPh sb="7" eb="9">
      <t>ジンコウ</t>
    </rPh>
    <phoneticPr fontId="2"/>
  </si>
  <si>
    <t>人口密度
1km当たり</t>
    <rPh sb="0" eb="2">
      <t>ジンコウ</t>
    </rPh>
    <rPh sb="2" eb="4">
      <t>ミツド</t>
    </rPh>
    <rPh sb="8" eb="9">
      <t>ア</t>
    </rPh>
    <phoneticPr fontId="2"/>
  </si>
  <si>
    <t>総　　数</t>
    <rPh sb="0" eb="1">
      <t>フサ</t>
    </rPh>
    <rPh sb="3" eb="4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</si>
  <si>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</si>
  <si>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</si>
  <si>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昭和35年</t>
    <rPh sb="0" eb="2">
      <t>ショウワ</t>
    </rPh>
    <rPh sb="4" eb="5">
      <t>ネン</t>
    </rPh>
    <phoneticPr fontId="2"/>
  </si>
  <si>
    <t>甲 州 市</t>
    <rPh sb="0" eb="1">
      <t>コウ</t>
    </rPh>
    <rPh sb="2" eb="3">
      <t>シュウ</t>
    </rPh>
    <rPh sb="4" eb="5">
      <t>シ</t>
    </rPh>
    <phoneticPr fontId="2"/>
  </si>
  <si>
    <t>塩山市</t>
    <rPh sb="0" eb="3">
      <t>エンザンシ</t>
    </rPh>
    <phoneticPr fontId="2"/>
  </si>
  <si>
    <t>勝沼町</t>
    <rPh sb="0" eb="3">
      <t>カツヌマチョウ</t>
    </rPh>
    <phoneticPr fontId="2"/>
  </si>
  <si>
    <t>大和村</t>
    <rPh sb="0" eb="2">
      <t>ヤマト</t>
    </rPh>
    <rPh sb="2" eb="3">
      <t>ムラ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</si>
  <si>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</si>
  <si>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</si>
  <si>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</si>
  <si>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</si>
  <si>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</si>
  <si>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</si>
  <si>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</si>
  <si>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</si>
  <si>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</si>
  <si>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</si>
  <si>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旧塩山市</t>
    <rPh sb="0" eb="1">
      <t>キュウ</t>
    </rPh>
    <rPh sb="1" eb="4">
      <t>エンザンシ</t>
    </rPh>
    <phoneticPr fontId="2"/>
  </si>
  <si>
    <t>旧勝沼町</t>
    <rPh sb="0" eb="1">
      <t>キュウ</t>
    </rPh>
    <rPh sb="1" eb="4">
      <t>カツヌマチョウ</t>
    </rPh>
    <phoneticPr fontId="2"/>
  </si>
  <si>
    <t>旧大和村</t>
    <rPh sb="0" eb="1">
      <t>キュウ</t>
    </rPh>
    <rPh sb="1" eb="3">
      <t>ヤマト</t>
    </rPh>
    <rPh sb="3" eb="4">
      <t>ムラ</t>
    </rPh>
    <phoneticPr fontId="2"/>
  </si>
  <si>
    <t>平成27年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</si>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</sst>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_);[Red]\(0.0\)"/>
    <numFmt numFmtId="178" formatCode="###,###,###,##0;&quot;-&quot;##,###,###,##0"/>
    <numFmt numFmtId="179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0" fontId="1" fillId="0" borderId="0" xfId="0" applyFont="1">
      <alignment vertical="center"/>
    </xf>
    <xf numFmtId="0" fontId="3" fillId="0" borderId="3" xfId="0" applyFont="1" applyBorder="1" applyAlignment="1">
      <alignment horizontal="right" vertical="center"/>
    </xf>
    <xf numFmtId="38" fontId="0" fillId="0" borderId="3" xfId="1" applyFont="1" applyBorder="1" applyAlignment="1"/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/>
    </xf>
    <xf numFmtId="38" fontId="1" fillId="0" borderId="3" xfId="1" applyFont="1" applyBorder="1" applyAlignment="1"/>
    <xf numFmtId="176" fontId="1" fillId="0" borderId="3" xfId="0" applyNumberFormat="1" applyFont="1" applyBorder="1">
      <alignment vertical="center"/>
    </xf>
    <xf numFmtId="177" fontId="1" fillId="0" borderId="3" xfId="0" applyNumberFormat="1" applyFont="1" applyBorder="1" applyAlignment="1">
      <alignment horizontal="right"/>
    </xf>
    <xf numFmtId="177" fontId="1" fillId="0" borderId="3" xfId="1" applyNumberFormat="1" applyFont="1" applyBorder="1" applyAlignment="1"/>
    <xf numFmtId="177" fontId="5" fillId="0" borderId="3" xfId="0" applyNumberFormat="1" applyFont="1" applyBorder="1">
      <alignment vertical="center"/>
    </xf>
    <xf numFmtId="3" fontId="4" fillId="0" borderId="3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8" fontId="5" fillId="0" borderId="0" xfId="2" quotePrefix="1" applyNumberFormat="1" applyFont="1" applyAlignment="1">
      <alignment horizontal="right" vertical="center"/>
    </xf>
    <xf numFmtId="179" fontId="1" fillId="0" borderId="3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7" fontId="1" fillId="0" borderId="3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38" fontId="1" fillId="0" borderId="0" xfId="1" applyFont="1" applyBorder="1" applyAlignment="1"/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3" fontId="4" fillId="0" borderId="0" xfId="0" applyNumberFormat="1" applyFont="1">
      <alignment vertical="center"/>
    </xf>
    <xf numFmtId="3" fontId="4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3">
    <cellStyle name="桁区切り" xfId="1" builtinId="6"/>
    <cellStyle name="標準" xfId="0" builtinId="0"/>
    <cellStyle name="標準_JB1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'2－1'!$F$61:$F$62</c:f>
              <c:strCache>
                <c:ptCount val="2"/>
                <c:pt idx="0">
                  <c:v>世帯数</c:v>
                </c:pt>
                <c:pt idx="1">
                  <c:v>男</c:v>
                </c:pt>
              </c:strCache>
            </c:strRef>
          </c:tx>
          <c:spPr>
            <a:solidFill>
              <a:srgbClr val="66CCFF"/>
            </a:solidFill>
            <a:ln w="76200"/>
          </c:spPr>
          <c:invertIfNegative val="0"/>
          <c:cat>
            <c:strRef>
              <c:f>'2－1'!$D$63:$D$75</c:f>
              <c:strCache>
                <c:ptCount val="13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平成2年</c:v>
                </c:pt>
                <c:pt idx="7">
                  <c:v>平成7年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  <c:pt idx="12">
                  <c:v>令和2年</c:v>
                </c:pt>
              </c:strCache>
            </c:strRef>
          </c:cat>
          <c:val>
            <c:numRef>
              <c:f>'2－1'!$F$63:$F$75</c:f>
              <c:numCache>
                <c:formatCode>#,##0</c:formatCode>
                <c:ptCount val="13"/>
                <c:pt idx="0">
                  <c:v>21302</c:v>
                </c:pt>
                <c:pt idx="1">
                  <c:v>19370</c:v>
                </c:pt>
                <c:pt idx="2">
                  <c:v>18355</c:v>
                </c:pt>
                <c:pt idx="3">
                  <c:v>18377</c:v>
                </c:pt>
                <c:pt idx="4">
                  <c:v>18059</c:v>
                </c:pt>
                <c:pt idx="5">
                  <c:v>18110</c:v>
                </c:pt>
                <c:pt idx="6">
                  <c:v>17955</c:v>
                </c:pt>
                <c:pt idx="7">
                  <c:v>18720</c:v>
                </c:pt>
                <c:pt idx="8">
                  <c:v>17906</c:v>
                </c:pt>
                <c:pt idx="9">
                  <c:v>17288</c:v>
                </c:pt>
                <c:pt idx="10">
                  <c:v>16270</c:v>
                </c:pt>
                <c:pt idx="11">
                  <c:v>15214</c:v>
                </c:pt>
                <c:pt idx="12">
                  <c:v>14068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3-41D4-9377-6A80F5ADE427}"/>
            </c:ext>
          </c:extLst>
        </c:ser>
        <c:ser>
          <c:idx val="2"/>
          <c:order val="2"/>
          <c:tx>
            <c:strRef>
              <c:f>'2－1'!$G$61:$G$62</c:f>
              <c:strCache>
                <c:ptCount val="2"/>
                <c:pt idx="0">
                  <c:v>世帯数</c:v>
                </c:pt>
                <c:pt idx="1">
                  <c:v>女</c:v>
                </c:pt>
              </c:strCache>
            </c:strRef>
          </c:tx>
          <c:spPr>
            <a:solidFill>
              <a:srgbClr val="FF2800"/>
            </a:solidFill>
          </c:spPr>
          <c:invertIfNegative val="0"/>
          <c:cat>
            <c:strRef>
              <c:f>'2－1'!$D$63:$D$75</c:f>
              <c:strCache>
                <c:ptCount val="13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平成2年</c:v>
                </c:pt>
                <c:pt idx="7">
                  <c:v>平成7年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  <c:pt idx="12">
                  <c:v>令和2年</c:v>
                </c:pt>
              </c:strCache>
            </c:strRef>
          </c:cat>
          <c:val>
            <c:numRef>
              <c:f>'2－1'!$G$63:$G$75</c:f>
              <c:numCache>
                <c:formatCode>#,##0</c:formatCode>
                <c:ptCount val="13"/>
                <c:pt idx="0">
                  <c:v>21774</c:v>
                </c:pt>
                <c:pt idx="1">
                  <c:v>20567</c:v>
                </c:pt>
                <c:pt idx="2">
                  <c:v>19784</c:v>
                </c:pt>
                <c:pt idx="3">
                  <c:v>19524</c:v>
                </c:pt>
                <c:pt idx="4">
                  <c:v>19210</c:v>
                </c:pt>
                <c:pt idx="5">
                  <c:v>19228</c:v>
                </c:pt>
                <c:pt idx="6">
                  <c:v>19083</c:v>
                </c:pt>
                <c:pt idx="7">
                  <c:v>19326</c:v>
                </c:pt>
                <c:pt idx="8">
                  <c:v>19019</c:v>
                </c:pt>
                <c:pt idx="9">
                  <c:v>18634</c:v>
                </c:pt>
                <c:pt idx="10" formatCode="#,##0_ ">
                  <c:v>17657</c:v>
                </c:pt>
                <c:pt idx="11" formatCode="#,##0_ ">
                  <c:v>16457</c:v>
                </c:pt>
                <c:pt idx="12">
                  <c:v>15169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3-41D4-9377-6A80F5AD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5427280"/>
        <c:axId val="1"/>
      </c:barChart>
      <c:lineChart>
        <c:grouping val="standard"/>
        <c:varyColors val="0"/>
        <c:ser>
          <c:idx val="0"/>
          <c:order val="0"/>
          <c:tx>
            <c:strRef>
              <c:f>'2－1'!$E$61:$E$62</c:f>
              <c:strCache>
                <c:ptCount val="2"/>
                <c:pt idx="0">
                  <c:v>世帯数</c:v>
                </c:pt>
              </c:strCache>
            </c:strRef>
          </c:tx>
          <c:spPr>
            <a:ln>
              <a:solidFill>
                <a:srgbClr val="35A16B"/>
              </a:solidFill>
              <a:miter lim="800000"/>
              <a:tailEnd w="med" len="med"/>
            </a:ln>
          </c:spPr>
          <c:marker>
            <c:symbol val="diamond"/>
            <c:size val="7"/>
            <c:spPr>
              <a:solidFill>
                <a:srgbClr val="00B050"/>
              </a:solidFill>
            </c:spPr>
          </c:marker>
          <c:cat>
            <c:strRef>
              <c:f>'2－1'!$D$63:$D$75</c:f>
              <c:strCache>
                <c:ptCount val="13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平成2年</c:v>
                </c:pt>
                <c:pt idx="7">
                  <c:v>平成7年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  <c:pt idx="12">
                  <c:v>令和2年</c:v>
                </c:pt>
              </c:strCache>
            </c:strRef>
          </c:cat>
          <c:val>
            <c:numRef>
              <c:f>'2－1'!$E$63:$E$75</c:f>
              <c:numCache>
                <c:formatCode>#,##0</c:formatCode>
                <c:ptCount val="13"/>
                <c:pt idx="0">
                  <c:v>8933</c:v>
                </c:pt>
                <c:pt idx="1">
                  <c:v>9081</c:v>
                </c:pt>
                <c:pt idx="2">
                  <c:v>9192</c:v>
                </c:pt>
                <c:pt idx="3">
                  <c:v>9614</c:v>
                </c:pt>
                <c:pt idx="4">
                  <c:v>9841</c:v>
                </c:pt>
                <c:pt idx="5">
                  <c:v>10032</c:v>
                </c:pt>
                <c:pt idx="6">
                  <c:v>10401</c:v>
                </c:pt>
                <c:pt idx="7">
                  <c:v>11618</c:v>
                </c:pt>
                <c:pt idx="8">
                  <c:v>11547</c:v>
                </c:pt>
                <c:pt idx="9">
                  <c:v>11666</c:v>
                </c:pt>
                <c:pt idx="10">
                  <c:v>11588</c:v>
                </c:pt>
                <c:pt idx="11">
                  <c:v>11389</c:v>
                </c:pt>
                <c:pt idx="12">
                  <c:v>11152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3-41D4-9377-6A80F5AD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542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5427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9</xdr:col>
      <xdr:colOff>0</xdr:colOff>
      <xdr:row>80</xdr:row>
      <xdr:rowOff>0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89"/>
  <sheetViews>
    <sheetView tabSelected="1" zoomScaleNormal="100" zoomScaleSheetLayoutView="100" workbookViewId="0">
      <selection activeCell="D51" sqref="D51"/>
    </sheetView>
  </sheetViews>
  <sheetFormatPr defaultRowHeight="13.2" x14ac:dyDescent="0.2"/>
  <cols>
    <col min="1" max="1" width="1.6640625" customWidth="1"/>
    <col min="3" max="9" width="10.6640625" customWidth="1"/>
  </cols>
  <sheetData>
    <row r="1" spans="2:9" x14ac:dyDescent="0.2">
      <c r="B1" s="35" t="s">
        <v>0</v>
      </c>
      <c r="C1" s="35"/>
      <c r="D1" s="35"/>
      <c r="E1" s="35"/>
      <c r="F1" s="35"/>
      <c r="G1" s="35"/>
      <c r="H1" s="35"/>
      <c r="I1" s="35"/>
    </row>
    <row r="2" spans="2:9" x14ac:dyDescent="0.2">
      <c r="B2" s="35" t="s">
        <v>1</v>
      </c>
      <c r="C2" s="35"/>
      <c r="D2" s="35"/>
      <c r="E2" s="35"/>
      <c r="F2" s="35"/>
      <c r="G2" s="35"/>
      <c r="H2" s="35"/>
      <c r="I2" s="35"/>
    </row>
    <row r="3" spans="2:9" x14ac:dyDescent="0.2">
      <c r="H3" s="36" t="s">
        <v>2</v>
      </c>
      <c r="I3" s="36"/>
    </row>
    <row r="4" spans="2:9" ht="15.9" customHeight="1" x14ac:dyDescent="0.2">
      <c r="B4" s="37" t="s">
        <v>3</v>
      </c>
      <c r="C4" s="38" t="s">
        <v>4</v>
      </c>
      <c r="D4" s="40" t="s">
        <v>5</v>
      </c>
      <c r="E4" s="40" t="s">
        <v>6</v>
      </c>
      <c r="F4" s="40"/>
      <c r="G4" s="40"/>
      <c r="H4" s="41" t="s">
        <v>7</v>
      </c>
      <c r="I4" s="41" t="s">
        <v>8</v>
      </c>
    </row>
    <row r="5" spans="2:9" ht="15.9" customHeight="1" x14ac:dyDescent="0.2">
      <c r="B5" s="34"/>
      <c r="C5" s="39"/>
      <c r="D5" s="40"/>
      <c r="E5" s="1" t="s">
        <v>9</v>
      </c>
      <c r="F5" s="1" t="s">
        <v>10</v>
      </c>
      <c r="G5" s="1" t="s">
        <v>11</v>
      </c>
      <c r="H5" s="40"/>
      <c r="I5" s="40"/>
    </row>
    <row r="6" spans="2:9" s="6" customFormat="1" ht="15" customHeight="1" x14ac:dyDescent="0.2">
      <c r="B6" s="32" t="s">
        <v>12</v>
      </c>
      <c r="C6" s="2" t="s">
        <v>13</v>
      </c>
      <c r="D6" s="3">
        <v>8933</v>
      </c>
      <c r="E6" s="3">
        <v>43076</v>
      </c>
      <c r="F6" s="3">
        <v>21302</v>
      </c>
      <c r="G6" s="3">
        <v>21774</v>
      </c>
      <c r="H6" s="4">
        <v>4.82</v>
      </c>
      <c r="I6" s="5">
        <v>162.6</v>
      </c>
    </row>
    <row r="7" spans="2:9" ht="12" customHeight="1" x14ac:dyDescent="0.2">
      <c r="B7" s="33"/>
      <c r="C7" s="7" t="s">
        <v>14</v>
      </c>
      <c r="D7" s="8">
        <v>6233</v>
      </c>
      <c r="E7" s="8">
        <v>29592</v>
      </c>
      <c r="F7" s="8">
        <v>14689</v>
      </c>
      <c r="G7" s="8">
        <v>14903</v>
      </c>
      <c r="H7" s="9">
        <v>4.75</v>
      </c>
      <c r="I7" s="10">
        <v>160.4</v>
      </c>
    </row>
    <row r="8" spans="2:9" ht="12" customHeight="1" x14ac:dyDescent="0.2">
      <c r="B8" s="33"/>
      <c r="C8" s="7" t="s">
        <v>15</v>
      </c>
      <c r="D8" s="8">
        <v>2164</v>
      </c>
      <c r="E8" s="8">
        <v>10817</v>
      </c>
      <c r="F8" s="8">
        <v>5265</v>
      </c>
      <c r="G8" s="8">
        <v>5552</v>
      </c>
      <c r="H8" s="9">
        <v>4.71</v>
      </c>
      <c r="I8" s="10">
        <v>294.2</v>
      </c>
    </row>
    <row r="9" spans="2:9" ht="12" customHeight="1" x14ac:dyDescent="0.2">
      <c r="B9" s="34"/>
      <c r="C9" s="7" t="s">
        <v>16</v>
      </c>
      <c r="D9" s="8">
        <v>536</v>
      </c>
      <c r="E9" s="8">
        <v>2667</v>
      </c>
      <c r="F9" s="8">
        <v>1348</v>
      </c>
      <c r="G9" s="8">
        <v>1319</v>
      </c>
      <c r="H9" s="9">
        <v>4.9800000000000004</v>
      </c>
      <c r="I9" s="10">
        <v>61.1</v>
      </c>
    </row>
    <row r="10" spans="2:9" s="6" customFormat="1" ht="15" customHeight="1" x14ac:dyDescent="0.2">
      <c r="B10" s="32" t="s">
        <v>17</v>
      </c>
      <c r="C10" s="2" t="s">
        <v>13</v>
      </c>
      <c r="D10" s="3">
        <v>9081</v>
      </c>
      <c r="E10" s="3">
        <v>39937</v>
      </c>
      <c r="F10" s="3">
        <v>19370</v>
      </c>
      <c r="G10" s="3">
        <v>20567</v>
      </c>
      <c r="H10" s="4">
        <v>4.4000000000000004</v>
      </c>
      <c r="I10" s="5">
        <v>150.80000000000001</v>
      </c>
    </row>
    <row r="11" spans="2:9" ht="12" customHeight="1" x14ac:dyDescent="0.2">
      <c r="B11" s="33"/>
      <c r="C11" s="7" t="s">
        <v>14</v>
      </c>
      <c r="D11" s="8">
        <v>6374</v>
      </c>
      <c r="E11" s="8">
        <v>27499</v>
      </c>
      <c r="F11" s="8">
        <v>13231</v>
      </c>
      <c r="G11" s="8">
        <v>14268</v>
      </c>
      <c r="H11" s="9">
        <v>4.3099999999999996</v>
      </c>
      <c r="I11" s="10">
        <v>149.1</v>
      </c>
    </row>
    <row r="12" spans="2:9" ht="12" customHeight="1" x14ac:dyDescent="0.2">
      <c r="B12" s="33"/>
      <c r="C12" s="7" t="s">
        <v>15</v>
      </c>
      <c r="D12" s="8">
        <v>2162</v>
      </c>
      <c r="E12" s="8">
        <v>9929</v>
      </c>
      <c r="F12" s="8">
        <v>4885</v>
      </c>
      <c r="G12" s="8">
        <v>5044</v>
      </c>
      <c r="H12" s="9">
        <v>4.59</v>
      </c>
      <c r="I12" s="10">
        <v>270</v>
      </c>
    </row>
    <row r="13" spans="2:9" ht="12" customHeight="1" x14ac:dyDescent="0.2">
      <c r="B13" s="34"/>
      <c r="C13" s="7" t="s">
        <v>16</v>
      </c>
      <c r="D13" s="8">
        <v>545</v>
      </c>
      <c r="E13" s="8">
        <v>2509</v>
      </c>
      <c r="F13" s="8">
        <v>1254</v>
      </c>
      <c r="G13" s="8">
        <v>1255</v>
      </c>
      <c r="H13" s="9">
        <v>4.5999999999999996</v>
      </c>
      <c r="I13" s="10">
        <v>57.5</v>
      </c>
    </row>
    <row r="14" spans="2:9" s="6" customFormat="1" ht="15" customHeight="1" x14ac:dyDescent="0.2">
      <c r="B14" s="32" t="s">
        <v>18</v>
      </c>
      <c r="C14" s="2" t="s">
        <v>13</v>
      </c>
      <c r="D14" s="3">
        <v>9192</v>
      </c>
      <c r="E14" s="3">
        <v>38139</v>
      </c>
      <c r="F14" s="3">
        <v>18355</v>
      </c>
      <c r="G14" s="3">
        <v>19784</v>
      </c>
      <c r="H14" s="4">
        <v>4.1500000000000004</v>
      </c>
      <c r="I14" s="5">
        <v>144</v>
      </c>
    </row>
    <row r="15" spans="2:9" ht="12" customHeight="1" x14ac:dyDescent="0.2">
      <c r="B15" s="33"/>
      <c r="C15" s="7" t="s">
        <v>14</v>
      </c>
      <c r="D15" s="11">
        <v>6590</v>
      </c>
      <c r="E15" s="11">
        <v>26723</v>
      </c>
      <c r="F15" s="11">
        <v>12848</v>
      </c>
      <c r="G15" s="11">
        <v>13875</v>
      </c>
      <c r="H15" s="12">
        <v>4.0599999999999996</v>
      </c>
      <c r="I15" s="13">
        <v>144.9</v>
      </c>
    </row>
    <row r="16" spans="2:9" ht="12" customHeight="1" x14ac:dyDescent="0.2">
      <c r="B16" s="33"/>
      <c r="C16" s="7" t="s">
        <v>15</v>
      </c>
      <c r="D16" s="11">
        <v>2100</v>
      </c>
      <c r="E16" s="11">
        <v>9185</v>
      </c>
      <c r="F16" s="11">
        <v>4398</v>
      </c>
      <c r="G16" s="11">
        <v>4787</v>
      </c>
      <c r="H16" s="12">
        <v>4.37</v>
      </c>
      <c r="I16" s="13">
        <v>249.8</v>
      </c>
    </row>
    <row r="17" spans="2:9" ht="12" customHeight="1" x14ac:dyDescent="0.2">
      <c r="B17" s="34"/>
      <c r="C17" s="7" t="s">
        <v>16</v>
      </c>
      <c r="D17" s="11">
        <v>502</v>
      </c>
      <c r="E17" s="11">
        <v>2231</v>
      </c>
      <c r="F17" s="11">
        <v>1109</v>
      </c>
      <c r="G17" s="11">
        <v>1122</v>
      </c>
      <c r="H17" s="12">
        <v>4.4400000000000004</v>
      </c>
      <c r="I17" s="13">
        <v>51.1</v>
      </c>
    </row>
    <row r="18" spans="2:9" s="6" customFormat="1" ht="15" customHeight="1" x14ac:dyDescent="0.2">
      <c r="B18" s="32" t="s">
        <v>19</v>
      </c>
      <c r="C18" s="2" t="s">
        <v>13</v>
      </c>
      <c r="D18" s="3">
        <v>9614</v>
      </c>
      <c r="E18" s="3">
        <v>37901</v>
      </c>
      <c r="F18" s="3">
        <v>18377</v>
      </c>
      <c r="G18" s="3">
        <v>19524</v>
      </c>
      <c r="H18" s="4">
        <v>3.94</v>
      </c>
      <c r="I18" s="5">
        <v>143.1</v>
      </c>
    </row>
    <row r="19" spans="2:9" ht="12" customHeight="1" x14ac:dyDescent="0.2">
      <c r="B19" s="33"/>
      <c r="C19" s="7" t="s">
        <v>14</v>
      </c>
      <c r="D19" s="11">
        <v>6980</v>
      </c>
      <c r="E19" s="11">
        <v>26829</v>
      </c>
      <c r="F19" s="11">
        <v>12981</v>
      </c>
      <c r="G19" s="11">
        <v>13848</v>
      </c>
      <c r="H19" s="12">
        <v>3.84</v>
      </c>
      <c r="I19" s="13">
        <v>145.4</v>
      </c>
    </row>
    <row r="20" spans="2:9" ht="12" customHeight="1" x14ac:dyDescent="0.2">
      <c r="B20" s="33"/>
      <c r="C20" s="7" t="s">
        <v>15</v>
      </c>
      <c r="D20" s="11">
        <v>2109</v>
      </c>
      <c r="E20" s="11">
        <v>8854</v>
      </c>
      <c r="F20" s="11">
        <v>4243</v>
      </c>
      <c r="G20" s="11">
        <v>4611</v>
      </c>
      <c r="H20" s="12">
        <v>4.2</v>
      </c>
      <c r="I20" s="13">
        <v>240.8</v>
      </c>
    </row>
    <row r="21" spans="2:9" ht="12" customHeight="1" x14ac:dyDescent="0.2">
      <c r="B21" s="34"/>
      <c r="C21" s="7" t="s">
        <v>16</v>
      </c>
      <c r="D21" s="11">
        <v>525</v>
      </c>
      <c r="E21" s="11">
        <v>2218</v>
      </c>
      <c r="F21" s="11">
        <v>1153</v>
      </c>
      <c r="G21" s="11">
        <v>1065</v>
      </c>
      <c r="H21" s="12">
        <v>4.22</v>
      </c>
      <c r="I21" s="13">
        <v>50.8</v>
      </c>
    </row>
    <row r="22" spans="2:9" s="6" customFormat="1" ht="15" customHeight="1" x14ac:dyDescent="0.2">
      <c r="B22" s="32" t="s">
        <v>20</v>
      </c>
      <c r="C22" s="2" t="s">
        <v>13</v>
      </c>
      <c r="D22" s="3">
        <v>9841</v>
      </c>
      <c r="E22" s="3">
        <v>37269</v>
      </c>
      <c r="F22" s="3">
        <v>18059</v>
      </c>
      <c r="G22" s="3">
        <v>19210</v>
      </c>
      <c r="H22" s="4">
        <v>3.79</v>
      </c>
      <c r="I22" s="5">
        <v>140.69999999999999</v>
      </c>
    </row>
    <row r="23" spans="2:9" ht="12" customHeight="1" x14ac:dyDescent="0.2">
      <c r="B23" s="33"/>
      <c r="C23" s="7" t="s">
        <v>14</v>
      </c>
      <c r="D23" s="11">
        <v>7236</v>
      </c>
      <c r="E23" s="11">
        <v>26685</v>
      </c>
      <c r="F23" s="11">
        <v>12948</v>
      </c>
      <c r="G23" s="11">
        <v>13737</v>
      </c>
      <c r="H23" s="12">
        <v>3.69</v>
      </c>
      <c r="I23" s="14">
        <v>144.69999999999999</v>
      </c>
    </row>
    <row r="24" spans="2:9" ht="12" customHeight="1" x14ac:dyDescent="0.2">
      <c r="B24" s="33"/>
      <c r="C24" s="7" t="s">
        <v>15</v>
      </c>
      <c r="D24" s="11">
        <v>2104</v>
      </c>
      <c r="E24" s="11">
        <v>8632</v>
      </c>
      <c r="F24" s="11">
        <v>4131</v>
      </c>
      <c r="G24" s="11">
        <v>4501</v>
      </c>
      <c r="H24" s="12">
        <v>4.0999999999999996</v>
      </c>
      <c r="I24" s="14">
        <v>234.8</v>
      </c>
    </row>
    <row r="25" spans="2:9" ht="12" customHeight="1" x14ac:dyDescent="0.2">
      <c r="B25" s="34"/>
      <c r="C25" s="7" t="s">
        <v>16</v>
      </c>
      <c r="D25" s="11">
        <v>501</v>
      </c>
      <c r="E25" s="11">
        <v>1952</v>
      </c>
      <c r="F25" s="11">
        <v>980</v>
      </c>
      <c r="G25" s="11">
        <v>972</v>
      </c>
      <c r="H25" s="12">
        <v>3.9</v>
      </c>
      <c r="I25" s="14">
        <v>44.7</v>
      </c>
    </row>
    <row r="26" spans="2:9" s="6" customFormat="1" ht="15" customHeight="1" x14ac:dyDescent="0.2">
      <c r="B26" s="32" t="s">
        <v>21</v>
      </c>
      <c r="C26" s="2" t="s">
        <v>13</v>
      </c>
      <c r="D26" s="3">
        <v>10032</v>
      </c>
      <c r="E26" s="3">
        <v>37338</v>
      </c>
      <c r="F26" s="3">
        <v>18110</v>
      </c>
      <c r="G26" s="3">
        <v>19228</v>
      </c>
      <c r="H26" s="4">
        <v>3.72</v>
      </c>
      <c r="I26" s="5">
        <v>141</v>
      </c>
    </row>
    <row r="27" spans="2:9" ht="12" customHeight="1" x14ac:dyDescent="0.2">
      <c r="B27" s="33"/>
      <c r="C27" s="7" t="s">
        <v>14</v>
      </c>
      <c r="D27" s="11">
        <v>7354</v>
      </c>
      <c r="E27" s="11">
        <v>26712</v>
      </c>
      <c r="F27" s="11">
        <v>12920</v>
      </c>
      <c r="G27" s="11">
        <v>13792</v>
      </c>
      <c r="H27" s="12">
        <v>3.63</v>
      </c>
      <c r="I27" s="13">
        <v>144.80000000000001</v>
      </c>
    </row>
    <row r="28" spans="2:9" ht="12" customHeight="1" x14ac:dyDescent="0.2">
      <c r="B28" s="33"/>
      <c r="C28" s="7" t="s">
        <v>15</v>
      </c>
      <c r="D28" s="11">
        <v>2183</v>
      </c>
      <c r="E28" s="11">
        <v>8772</v>
      </c>
      <c r="F28" s="11">
        <v>4250</v>
      </c>
      <c r="G28" s="11">
        <v>4522</v>
      </c>
      <c r="H28" s="12">
        <v>4.0199999999999996</v>
      </c>
      <c r="I28" s="13">
        <v>238.6</v>
      </c>
    </row>
    <row r="29" spans="2:9" ht="12" customHeight="1" x14ac:dyDescent="0.2">
      <c r="B29" s="34"/>
      <c r="C29" s="7" t="s">
        <v>16</v>
      </c>
      <c r="D29" s="11">
        <v>495</v>
      </c>
      <c r="E29" s="11">
        <v>1854</v>
      </c>
      <c r="F29" s="11">
        <v>940</v>
      </c>
      <c r="G29" s="11">
        <v>914</v>
      </c>
      <c r="H29" s="12">
        <v>3.75</v>
      </c>
      <c r="I29" s="13">
        <v>42.5</v>
      </c>
    </row>
    <row r="30" spans="2:9" s="6" customFormat="1" ht="15" customHeight="1" x14ac:dyDescent="0.2">
      <c r="B30" s="32" t="s">
        <v>22</v>
      </c>
      <c r="C30" s="2" t="s">
        <v>13</v>
      </c>
      <c r="D30" s="3">
        <v>10401</v>
      </c>
      <c r="E30" s="3">
        <v>37038</v>
      </c>
      <c r="F30" s="3">
        <v>17955</v>
      </c>
      <c r="G30" s="3">
        <v>19083</v>
      </c>
      <c r="H30" s="4">
        <v>3.56</v>
      </c>
      <c r="I30" s="5">
        <v>140</v>
      </c>
    </row>
    <row r="31" spans="2:9" ht="12" customHeight="1" x14ac:dyDescent="0.2">
      <c r="B31" s="33"/>
      <c r="C31" s="7" t="s">
        <v>14</v>
      </c>
      <c r="D31" s="11">
        <v>7688</v>
      </c>
      <c r="E31" s="11">
        <v>26551</v>
      </c>
      <c r="F31" s="11">
        <v>12847</v>
      </c>
      <c r="G31" s="11">
        <v>13704</v>
      </c>
      <c r="H31" s="12">
        <v>3.45</v>
      </c>
      <c r="I31" s="13">
        <v>143.69999999999999</v>
      </c>
    </row>
    <row r="32" spans="2:9" ht="12" customHeight="1" x14ac:dyDescent="0.2">
      <c r="B32" s="33"/>
      <c r="C32" s="7" t="s">
        <v>15</v>
      </c>
      <c r="D32" s="11">
        <v>2199</v>
      </c>
      <c r="E32" s="11">
        <v>8649</v>
      </c>
      <c r="F32" s="11">
        <v>4182</v>
      </c>
      <c r="G32" s="11">
        <v>4467</v>
      </c>
      <c r="H32" s="12">
        <v>3.93</v>
      </c>
      <c r="I32" s="13">
        <v>236.7</v>
      </c>
    </row>
    <row r="33" spans="2:22" ht="12" customHeight="1" x14ac:dyDescent="0.2">
      <c r="B33" s="34"/>
      <c r="C33" s="7" t="s">
        <v>16</v>
      </c>
      <c r="D33" s="11">
        <v>514</v>
      </c>
      <c r="E33" s="11">
        <v>1838</v>
      </c>
      <c r="F33" s="11">
        <v>926</v>
      </c>
      <c r="G33" s="11">
        <v>912</v>
      </c>
      <c r="H33" s="12">
        <v>3.58</v>
      </c>
      <c r="I33" s="13">
        <v>42.4</v>
      </c>
    </row>
    <row r="34" spans="2:22" s="6" customFormat="1" ht="15" customHeight="1" x14ac:dyDescent="0.2">
      <c r="B34" s="32" t="s">
        <v>23</v>
      </c>
      <c r="C34" s="2" t="s">
        <v>13</v>
      </c>
      <c r="D34" s="3">
        <v>11618</v>
      </c>
      <c r="E34" s="3">
        <v>38046</v>
      </c>
      <c r="F34" s="3">
        <v>18720</v>
      </c>
      <c r="G34" s="3">
        <v>19326</v>
      </c>
      <c r="H34" s="4">
        <v>3.27</v>
      </c>
      <c r="I34" s="5">
        <v>144</v>
      </c>
    </row>
    <row r="35" spans="2:22" ht="12" customHeight="1" x14ac:dyDescent="0.2">
      <c r="B35" s="33"/>
      <c r="C35" s="7" t="s">
        <v>14</v>
      </c>
      <c r="D35" s="11">
        <v>8426</v>
      </c>
      <c r="E35" s="11">
        <v>27117</v>
      </c>
      <c r="F35" s="11">
        <v>13274</v>
      </c>
      <c r="G35" s="11">
        <v>13843</v>
      </c>
      <c r="H35" s="12">
        <v>3.22</v>
      </c>
      <c r="I35" s="15">
        <v>146.80000000000001</v>
      </c>
    </row>
    <row r="36" spans="2:22" ht="12" customHeight="1" x14ac:dyDescent="0.2">
      <c r="B36" s="33"/>
      <c r="C36" s="7" t="s">
        <v>15</v>
      </c>
      <c r="D36" s="11">
        <v>2436</v>
      </c>
      <c r="E36" s="11">
        <v>8967</v>
      </c>
      <c r="F36" s="11">
        <v>4358</v>
      </c>
      <c r="G36" s="11">
        <v>4609</v>
      </c>
      <c r="H36" s="12">
        <v>3.68</v>
      </c>
      <c r="I36" s="15">
        <v>246.3</v>
      </c>
    </row>
    <row r="37" spans="2:22" ht="12" customHeight="1" x14ac:dyDescent="0.2">
      <c r="B37" s="34"/>
      <c r="C37" s="7" t="s">
        <v>16</v>
      </c>
      <c r="D37" s="11">
        <v>756</v>
      </c>
      <c r="E37" s="11">
        <v>1962</v>
      </c>
      <c r="F37" s="11">
        <v>1088</v>
      </c>
      <c r="G37" s="11">
        <v>874</v>
      </c>
      <c r="H37" s="12">
        <v>2.6</v>
      </c>
      <c r="I37" s="15">
        <v>45.2</v>
      </c>
    </row>
    <row r="38" spans="2:22" s="6" customFormat="1" ht="15" customHeight="1" x14ac:dyDescent="0.2">
      <c r="B38" s="32" t="s">
        <v>24</v>
      </c>
      <c r="C38" s="2" t="s">
        <v>13</v>
      </c>
      <c r="D38" s="3">
        <v>11547</v>
      </c>
      <c r="E38" s="3">
        <v>36925</v>
      </c>
      <c r="F38" s="3">
        <v>17906</v>
      </c>
      <c r="G38" s="3">
        <v>19019</v>
      </c>
      <c r="H38" s="4">
        <v>3.2</v>
      </c>
      <c r="I38" s="5">
        <v>139.9</v>
      </c>
      <c r="O38"/>
      <c r="P38"/>
      <c r="Q38"/>
      <c r="R38"/>
      <c r="S38"/>
      <c r="T38"/>
      <c r="U38"/>
    </row>
    <row r="39" spans="2:22" ht="12" customHeight="1" x14ac:dyDescent="0.2">
      <c r="B39" s="33"/>
      <c r="C39" s="7" t="s">
        <v>14</v>
      </c>
      <c r="D39" s="11">
        <v>8353</v>
      </c>
      <c r="E39" s="11">
        <v>26126</v>
      </c>
      <c r="F39" s="11">
        <v>12658</v>
      </c>
      <c r="G39" s="11">
        <v>13468</v>
      </c>
      <c r="H39" s="12">
        <v>3.13</v>
      </c>
      <c r="I39" s="15">
        <v>141.4</v>
      </c>
    </row>
    <row r="40" spans="2:22" ht="12" customHeight="1" x14ac:dyDescent="0.2">
      <c r="B40" s="33"/>
      <c r="C40" s="7" t="s">
        <v>15</v>
      </c>
      <c r="D40" s="11">
        <v>2685</v>
      </c>
      <c r="E40" s="11">
        <v>9258</v>
      </c>
      <c r="F40" s="11">
        <v>4477</v>
      </c>
      <c r="G40" s="11">
        <v>4781</v>
      </c>
      <c r="H40" s="12">
        <v>3.45</v>
      </c>
      <c r="I40" s="15">
        <v>258</v>
      </c>
    </row>
    <row r="41" spans="2:22" ht="12" customHeight="1" x14ac:dyDescent="0.2">
      <c r="B41" s="34"/>
      <c r="C41" s="7" t="s">
        <v>16</v>
      </c>
      <c r="D41" s="11">
        <v>509</v>
      </c>
      <c r="E41" s="11">
        <v>1541</v>
      </c>
      <c r="F41" s="11">
        <v>771</v>
      </c>
      <c r="G41" s="11">
        <v>770</v>
      </c>
      <c r="H41" s="12">
        <v>3.03</v>
      </c>
      <c r="I41" s="15">
        <v>35.5</v>
      </c>
    </row>
    <row r="42" spans="2:22" s="6" customFormat="1" ht="15" customHeight="1" x14ac:dyDescent="0.2">
      <c r="B42" s="32" t="s">
        <v>25</v>
      </c>
      <c r="C42" s="2" t="s">
        <v>13</v>
      </c>
      <c r="D42" s="16">
        <v>11666</v>
      </c>
      <c r="E42" s="16">
        <v>35922</v>
      </c>
      <c r="F42" s="16">
        <v>17288</v>
      </c>
      <c r="G42" s="16">
        <v>18634</v>
      </c>
      <c r="H42" s="17">
        <v>3.08</v>
      </c>
      <c r="I42" s="18">
        <v>136.1</v>
      </c>
      <c r="O42"/>
      <c r="P42"/>
      <c r="Q42"/>
      <c r="R42"/>
      <c r="S42"/>
      <c r="T42"/>
      <c r="U42"/>
      <c r="V42"/>
    </row>
    <row r="43" spans="2:22" ht="12" customHeight="1" x14ac:dyDescent="0.2">
      <c r="B43" s="33"/>
      <c r="C43" s="7" t="s">
        <v>14</v>
      </c>
      <c r="D43" s="19">
        <v>8396</v>
      </c>
      <c r="E43" s="20">
        <v>25227</v>
      </c>
      <c r="F43" s="20">
        <v>12123</v>
      </c>
      <c r="G43" s="20">
        <v>13104</v>
      </c>
      <c r="H43" s="21">
        <v>3.0057190515906114</v>
      </c>
      <c r="I43" s="22">
        <v>136.6</v>
      </c>
    </row>
    <row r="44" spans="2:22" ht="12" customHeight="1" x14ac:dyDescent="0.2">
      <c r="B44" s="33"/>
      <c r="C44" s="7" t="s">
        <v>15</v>
      </c>
      <c r="D44" s="20">
        <v>2768</v>
      </c>
      <c r="E44" s="20">
        <v>9199</v>
      </c>
      <c r="F44" s="20">
        <v>4418</v>
      </c>
      <c r="G44" s="20">
        <v>4781</v>
      </c>
      <c r="H44" s="21">
        <v>3.3228602383531962</v>
      </c>
      <c r="I44" s="22">
        <v>253.8</v>
      </c>
    </row>
    <row r="45" spans="2:22" ht="12" customHeight="1" x14ac:dyDescent="0.2">
      <c r="B45" s="34"/>
      <c r="C45" s="7" t="s">
        <v>16</v>
      </c>
      <c r="D45" s="20">
        <v>503</v>
      </c>
      <c r="E45" s="20">
        <v>1496</v>
      </c>
      <c r="F45" s="20">
        <v>747</v>
      </c>
      <c r="G45" s="20">
        <v>749</v>
      </c>
      <c r="H45" s="21">
        <v>2.9741550695825048</v>
      </c>
      <c r="I45" s="22">
        <v>34.799999999999997</v>
      </c>
    </row>
    <row r="46" spans="2:22" ht="15" customHeight="1" x14ac:dyDescent="0.2">
      <c r="B46" s="37" t="s">
        <v>26</v>
      </c>
      <c r="C46" s="2" t="s">
        <v>13</v>
      </c>
      <c r="D46" s="16">
        <v>11588</v>
      </c>
      <c r="E46" s="16">
        <v>33927</v>
      </c>
      <c r="F46" s="16">
        <v>16270</v>
      </c>
      <c r="G46" s="23">
        <v>17657</v>
      </c>
      <c r="H46" s="17">
        <v>2.93</v>
      </c>
      <c r="I46" s="18">
        <v>128.5</v>
      </c>
    </row>
    <row r="47" spans="2:22" ht="12" customHeight="1" x14ac:dyDescent="0.2">
      <c r="B47" s="33"/>
      <c r="C47" s="7" t="s">
        <v>27</v>
      </c>
      <c r="D47" s="19">
        <v>8315</v>
      </c>
      <c r="E47" s="20">
        <v>23691</v>
      </c>
      <c r="F47" s="20">
        <v>11356</v>
      </c>
      <c r="G47" s="20">
        <v>12335</v>
      </c>
      <c r="H47" s="21">
        <f>E47/D47</f>
        <v>2.8491882140709559</v>
      </c>
      <c r="I47" s="22">
        <v>128.19999999999999</v>
      </c>
    </row>
    <row r="48" spans="2:22" ht="12" customHeight="1" x14ac:dyDescent="0.2">
      <c r="B48" s="33"/>
      <c r="C48" s="7" t="s">
        <v>28</v>
      </c>
      <c r="D48" s="20">
        <v>2801</v>
      </c>
      <c r="E48" s="20">
        <v>8923</v>
      </c>
      <c r="F48" s="20">
        <v>4282</v>
      </c>
      <c r="G48" s="20">
        <v>4641</v>
      </c>
      <c r="H48" s="21">
        <f t="shared" ref="H48:H57" si="0">E48/D48</f>
        <v>3.1856479828632631</v>
      </c>
      <c r="I48" s="22">
        <v>248.7</v>
      </c>
    </row>
    <row r="49" spans="2:9" ht="12" customHeight="1" x14ac:dyDescent="0.2">
      <c r="B49" s="34"/>
      <c r="C49" s="7" t="s">
        <v>29</v>
      </c>
      <c r="D49" s="20">
        <v>472</v>
      </c>
      <c r="E49" s="20">
        <v>1313</v>
      </c>
      <c r="F49" s="20">
        <v>632</v>
      </c>
      <c r="G49" s="20">
        <v>681</v>
      </c>
      <c r="H49" s="21">
        <f t="shared" si="0"/>
        <v>2.781779661016949</v>
      </c>
      <c r="I49" s="22">
        <v>30.3</v>
      </c>
    </row>
    <row r="50" spans="2:9" ht="11.25" customHeight="1" x14ac:dyDescent="0.2">
      <c r="B50" s="37" t="s">
        <v>30</v>
      </c>
      <c r="C50" s="2" t="s">
        <v>13</v>
      </c>
      <c r="D50" s="16">
        <v>11389</v>
      </c>
      <c r="E50" s="16">
        <v>31671</v>
      </c>
      <c r="F50" s="16">
        <v>15214</v>
      </c>
      <c r="G50" s="23">
        <v>16457</v>
      </c>
      <c r="H50" s="17">
        <f>E50/D50</f>
        <v>2.7808411625252436</v>
      </c>
      <c r="I50" s="18">
        <v>119.9</v>
      </c>
    </row>
    <row r="51" spans="2:9" ht="12" customHeight="1" x14ac:dyDescent="0.2">
      <c r="B51" s="33"/>
      <c r="C51" s="7" t="s">
        <v>27</v>
      </c>
      <c r="D51" s="19">
        <v>8141</v>
      </c>
      <c r="E51" s="20">
        <v>22122</v>
      </c>
      <c r="F51" s="20">
        <v>10618</v>
      </c>
      <c r="G51" s="20">
        <v>11504</v>
      </c>
      <c r="H51" s="21">
        <f t="shared" ref="H51:H53" si="1">E51/D51</f>
        <v>2.7173565900994965</v>
      </c>
      <c r="I51" s="22">
        <v>119.7</v>
      </c>
    </row>
    <row r="52" spans="2:9" ht="12" customHeight="1" x14ac:dyDescent="0.2">
      <c r="B52" s="33"/>
      <c r="C52" s="7" t="s">
        <v>28</v>
      </c>
      <c r="D52" s="20">
        <v>2795</v>
      </c>
      <c r="E52" s="20">
        <v>8370</v>
      </c>
      <c r="F52" s="20">
        <v>4034</v>
      </c>
      <c r="G52" s="20">
        <v>4336</v>
      </c>
      <c r="H52" s="21">
        <f t="shared" si="1"/>
        <v>2.994633273703041</v>
      </c>
      <c r="I52" s="22">
        <v>233.3</v>
      </c>
    </row>
    <row r="53" spans="2:9" ht="12" customHeight="1" x14ac:dyDescent="0.2">
      <c r="B53" s="34"/>
      <c r="C53" s="7" t="s">
        <v>29</v>
      </c>
      <c r="D53" s="20">
        <v>453</v>
      </c>
      <c r="E53" s="20">
        <v>1179</v>
      </c>
      <c r="F53" s="20">
        <v>562</v>
      </c>
      <c r="G53" s="20">
        <v>617</v>
      </c>
      <c r="H53" s="21">
        <f t="shared" si="1"/>
        <v>2.6026490066225167</v>
      </c>
      <c r="I53" s="22">
        <v>27.2</v>
      </c>
    </row>
    <row r="54" spans="2:9" ht="15" customHeight="1" x14ac:dyDescent="0.2">
      <c r="B54" s="37" t="s">
        <v>32</v>
      </c>
      <c r="C54" s="2" t="s">
        <v>13</v>
      </c>
      <c r="D54" s="16">
        <v>11152</v>
      </c>
      <c r="E54" s="16">
        <v>29237</v>
      </c>
      <c r="F54" s="16">
        <v>14068</v>
      </c>
      <c r="G54" s="23">
        <v>15169</v>
      </c>
      <c r="H54" s="17">
        <f>E54/D54</f>
        <v>2.6216822094691534</v>
      </c>
      <c r="I54" s="18">
        <v>119.9</v>
      </c>
    </row>
    <row r="55" spans="2:9" ht="12" customHeight="1" x14ac:dyDescent="0.2">
      <c r="B55" s="33"/>
      <c r="C55" s="7" t="s">
        <v>27</v>
      </c>
      <c r="D55" s="19">
        <v>7972</v>
      </c>
      <c r="E55" s="20">
        <v>20427</v>
      </c>
      <c r="F55" s="20">
        <v>9822</v>
      </c>
      <c r="G55" s="20">
        <v>10605</v>
      </c>
      <c r="H55" s="21">
        <f t="shared" si="0"/>
        <v>2.5623432012042149</v>
      </c>
      <c r="I55" s="22">
        <v>119.7</v>
      </c>
    </row>
    <row r="56" spans="2:9" ht="12" customHeight="1" x14ac:dyDescent="0.2">
      <c r="B56" s="33"/>
      <c r="C56" s="7" t="s">
        <v>28</v>
      </c>
      <c r="D56" s="20">
        <v>2770</v>
      </c>
      <c r="E56" s="20">
        <v>7814</v>
      </c>
      <c r="F56" s="20">
        <v>3773</v>
      </c>
      <c r="G56" s="20">
        <v>4041</v>
      </c>
      <c r="H56" s="21">
        <f t="shared" si="0"/>
        <v>2.8209386281588449</v>
      </c>
      <c r="I56" s="22">
        <v>233.3</v>
      </c>
    </row>
    <row r="57" spans="2:9" ht="12" customHeight="1" x14ac:dyDescent="0.2">
      <c r="B57" s="34"/>
      <c r="C57" s="7" t="s">
        <v>29</v>
      </c>
      <c r="D57" s="20">
        <v>410</v>
      </c>
      <c r="E57" s="20">
        <v>996</v>
      </c>
      <c r="F57" s="20">
        <v>473</v>
      </c>
      <c r="G57" s="20">
        <v>523</v>
      </c>
      <c r="H57" s="21">
        <f t="shared" si="0"/>
        <v>2.4292682926829268</v>
      </c>
      <c r="I57" s="22">
        <v>27.2</v>
      </c>
    </row>
    <row r="58" spans="2:9" x14ac:dyDescent="0.2">
      <c r="H58" s="42" t="s">
        <v>31</v>
      </c>
      <c r="I58" s="42"/>
    </row>
    <row r="60" spans="2:9" x14ac:dyDescent="0.2">
      <c r="F60" s="24"/>
    </row>
    <row r="61" spans="2:9" x14ac:dyDescent="0.2">
      <c r="D61" s="37" t="s">
        <v>3</v>
      </c>
      <c r="E61" s="40" t="s">
        <v>5</v>
      </c>
      <c r="F61" s="25"/>
      <c r="G61" s="26"/>
    </row>
    <row r="62" spans="2:9" x14ac:dyDescent="0.2">
      <c r="D62" s="34"/>
      <c r="E62" s="40"/>
      <c r="F62" s="1" t="s">
        <v>10</v>
      </c>
      <c r="G62" s="1" t="s">
        <v>11</v>
      </c>
    </row>
    <row r="63" spans="2:9" x14ac:dyDescent="0.2">
      <c r="D63" s="27" t="s">
        <v>12</v>
      </c>
      <c r="E63" s="3">
        <v>8933</v>
      </c>
      <c r="F63" s="3">
        <v>21302</v>
      </c>
      <c r="G63" s="3">
        <v>21774</v>
      </c>
    </row>
    <row r="64" spans="2:9" x14ac:dyDescent="0.2">
      <c r="D64" s="27" t="s">
        <v>17</v>
      </c>
      <c r="E64" s="3">
        <v>9081</v>
      </c>
      <c r="F64" s="3">
        <v>19370</v>
      </c>
      <c r="G64" s="3">
        <v>20567</v>
      </c>
    </row>
    <row r="65" spans="4:7" x14ac:dyDescent="0.2">
      <c r="D65" s="27" t="s">
        <v>18</v>
      </c>
      <c r="E65" s="3">
        <v>9192</v>
      </c>
      <c r="F65" s="3">
        <v>18355</v>
      </c>
      <c r="G65" s="3">
        <v>19784</v>
      </c>
    </row>
    <row r="66" spans="4:7" x14ac:dyDescent="0.2">
      <c r="D66" s="27" t="s">
        <v>19</v>
      </c>
      <c r="E66" s="3">
        <v>9614</v>
      </c>
      <c r="F66" s="3">
        <v>18377</v>
      </c>
      <c r="G66" s="3">
        <v>19524</v>
      </c>
    </row>
    <row r="67" spans="4:7" x14ac:dyDescent="0.2">
      <c r="D67" s="27" t="s">
        <v>20</v>
      </c>
      <c r="E67" s="3">
        <v>9841</v>
      </c>
      <c r="F67" s="3">
        <v>18059</v>
      </c>
      <c r="G67" s="3">
        <v>19210</v>
      </c>
    </row>
    <row r="68" spans="4:7" x14ac:dyDescent="0.2">
      <c r="D68" s="27" t="s">
        <v>21</v>
      </c>
      <c r="E68" s="3">
        <v>10032</v>
      </c>
      <c r="F68" s="3">
        <v>18110</v>
      </c>
      <c r="G68" s="3">
        <v>19228</v>
      </c>
    </row>
    <row r="69" spans="4:7" x14ac:dyDescent="0.2">
      <c r="D69" s="27" t="s">
        <v>22</v>
      </c>
      <c r="E69" s="3">
        <v>10401</v>
      </c>
      <c r="F69" s="3">
        <v>17955</v>
      </c>
      <c r="G69" s="3">
        <v>19083</v>
      </c>
    </row>
    <row r="70" spans="4:7" x14ac:dyDescent="0.2">
      <c r="D70" s="27" t="s">
        <v>23</v>
      </c>
      <c r="E70" s="3">
        <v>11618</v>
      </c>
      <c r="F70" s="3">
        <v>18720</v>
      </c>
      <c r="G70" s="3">
        <v>19326</v>
      </c>
    </row>
    <row r="71" spans="4:7" x14ac:dyDescent="0.2">
      <c r="D71" s="27" t="s">
        <v>24</v>
      </c>
      <c r="E71" s="3">
        <v>11547</v>
      </c>
      <c r="F71" s="3">
        <v>17906</v>
      </c>
      <c r="G71" s="3">
        <v>19019</v>
      </c>
    </row>
    <row r="72" spans="4:7" x14ac:dyDescent="0.2">
      <c r="D72" s="27" t="s">
        <v>25</v>
      </c>
      <c r="E72" s="16">
        <v>11666</v>
      </c>
      <c r="F72" s="16">
        <v>17288</v>
      </c>
      <c r="G72" s="16">
        <v>18634</v>
      </c>
    </row>
    <row r="73" spans="4:7" x14ac:dyDescent="0.2">
      <c r="D73" s="28" t="s">
        <v>26</v>
      </c>
      <c r="E73" s="16">
        <v>11588</v>
      </c>
      <c r="F73" s="16">
        <v>16270</v>
      </c>
      <c r="G73" s="23">
        <v>17657</v>
      </c>
    </row>
    <row r="74" spans="4:7" x14ac:dyDescent="0.2">
      <c r="D74" s="28" t="s">
        <v>30</v>
      </c>
      <c r="E74" s="16">
        <v>11389</v>
      </c>
      <c r="F74" s="16">
        <v>15214</v>
      </c>
      <c r="G74" s="23">
        <v>16457</v>
      </c>
    </row>
    <row r="75" spans="4:7" x14ac:dyDescent="0.2">
      <c r="D75" s="28" t="s">
        <v>32</v>
      </c>
      <c r="E75" s="16">
        <f ca="1">+INDIRECT("D"&amp;(ROW()-ROW($D$63))*4+6)</f>
        <v>11152</v>
      </c>
      <c r="F75" s="16">
        <f ca="1">+INDIRECT("F"&amp;(ROW()-ROW($D$63))*4+6)</f>
        <v>14068</v>
      </c>
      <c r="G75" s="16">
        <f ca="1">+INDIRECT("G"&amp;(ROW()-ROW($D$63))*4+6)</f>
        <v>15169</v>
      </c>
    </row>
    <row r="76" spans="4:7" x14ac:dyDescent="0.2">
      <c r="F76" s="24"/>
    </row>
    <row r="77" spans="4:7" x14ac:dyDescent="0.2">
      <c r="F77" s="24"/>
    </row>
    <row r="78" spans="4:7" x14ac:dyDescent="0.2">
      <c r="F78" s="29"/>
    </row>
    <row r="79" spans="4:7" x14ac:dyDescent="0.2">
      <c r="F79" s="24"/>
    </row>
    <row r="80" spans="4:7" x14ac:dyDescent="0.2">
      <c r="F80" s="24"/>
    </row>
    <row r="81" spans="6:6" x14ac:dyDescent="0.2">
      <c r="F81" s="24"/>
    </row>
    <row r="82" spans="6:6" x14ac:dyDescent="0.2">
      <c r="F82" s="29"/>
    </row>
    <row r="83" spans="6:6" x14ac:dyDescent="0.2">
      <c r="F83" s="24"/>
    </row>
    <row r="84" spans="6:6" x14ac:dyDescent="0.2">
      <c r="F84" s="24"/>
    </row>
    <row r="85" spans="6:6" x14ac:dyDescent="0.2">
      <c r="F85" s="24"/>
    </row>
    <row r="86" spans="6:6" x14ac:dyDescent="0.2">
      <c r="F86" s="30"/>
    </row>
    <row r="87" spans="6:6" x14ac:dyDescent="0.2">
      <c r="F87" s="19"/>
    </row>
    <row r="88" spans="6:6" x14ac:dyDescent="0.2">
      <c r="F88" s="31"/>
    </row>
    <row r="89" spans="6:6" x14ac:dyDescent="0.2">
      <c r="F89" s="31"/>
    </row>
  </sheetData>
  <mergeCells count="25">
    <mergeCell ref="H58:I58"/>
    <mergeCell ref="D61:D62"/>
    <mergeCell ref="E61:E62"/>
    <mergeCell ref="B30:B33"/>
    <mergeCell ref="B34:B37"/>
    <mergeCell ref="B38:B41"/>
    <mergeCell ref="B42:B45"/>
    <mergeCell ref="B46:B49"/>
    <mergeCell ref="B54:B57"/>
    <mergeCell ref="B50:B53"/>
    <mergeCell ref="B26:B29"/>
    <mergeCell ref="B1:I1"/>
    <mergeCell ref="B2:I2"/>
    <mergeCell ref="H3:I3"/>
    <mergeCell ref="B4:B5"/>
    <mergeCell ref="C4:C5"/>
    <mergeCell ref="D4:D5"/>
    <mergeCell ref="E4:G4"/>
    <mergeCell ref="H4:H5"/>
    <mergeCell ref="I4:I5"/>
    <mergeCell ref="B6:B9"/>
    <mergeCell ref="B10:B13"/>
    <mergeCell ref="B14:B17"/>
    <mergeCell ref="B18:B21"/>
    <mergeCell ref="B22:B25"/>
  </mergeCells>
  <phoneticPr fontId="2"/>
  <pageMargins left="0.75" right="0.75" top="0.6" bottom="0.59" header="0.51200000000000001" footer="0.51200000000000001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2－1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大島良子</cp:lastModifiedBy>
  <dcterms:created xsi:type="dcterms:W3CDTF">2019-02-21T23:48:58Z</dcterms:created>
  <dcterms:modified xsi:type="dcterms:W3CDTF">2024-02-19T00:50:46Z</dcterms:modified>
</cp:coreProperties>
</file>