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0E4E0FE3-D2E0-4C04-ADE8-AD8BAA2B8A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－1" sheetId="1" r:id="rId1"/>
  </sheets>
  <definedNames>
    <definedName name="_xlnm.Print_Area" localSheetId="0">'5－1'!$A$1:$M$75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1" l="1"/>
  <c r="I67" i="1"/>
  <c r="I66" i="1"/>
  <c r="H66" i="1"/>
  <c r="I65" i="1"/>
  <c r="H65" i="1"/>
  <c r="I64" i="1"/>
  <c r="H64" i="1"/>
  <c r="I63" i="1"/>
  <c r="H63" i="1"/>
  <c r="I62" i="1"/>
  <c r="H62" i="1"/>
  <c r="I61" i="1"/>
  <c r="H61" i="1"/>
</calcChain>
</file>

<file path=xl/sharedStrings.xml><?xml version="1.0" encoding="utf-8"?>
<sst xmlns="http://schemas.openxmlformats.org/spreadsheetml/2006/main" count="125" uniqueCount="48">
  <si>
    <t>【５】　商業</t>
    <rPh sb="4" eb="6">
      <t>ショウギョウ</t>
    </rPh>
    <phoneticPr fontId="2"/>
  </si>
  <si>
    <t>１　商店数、従業者数及び年間商品販売額</t>
    <rPh sb="2" eb="5">
      <t>ショウテンスウ</t>
    </rPh>
    <rPh sb="6" eb="9">
      <t>ジュウギョウシャ</t>
    </rPh>
    <rPh sb="9" eb="10">
      <t>スウ</t>
    </rPh>
    <rPh sb="10" eb="11">
      <t>オヨ</t>
    </rPh>
    <rPh sb="12" eb="14">
      <t>ネンカン</t>
    </rPh>
    <rPh sb="14" eb="16">
      <t>ショウヒン</t>
    </rPh>
    <rPh sb="16" eb="18">
      <t>ハンバイ</t>
    </rPh>
    <rPh sb="18" eb="19">
      <t>ガク</t>
    </rPh>
    <phoneticPr fontId="2"/>
  </si>
  <si>
    <t>単位：戸、人、万円</t>
    <rPh sb="0" eb="2">
      <t>タンイ</t>
    </rPh>
    <rPh sb="3" eb="4">
      <t>コ</t>
    </rPh>
    <rPh sb="5" eb="6">
      <t>ニン</t>
    </rPh>
    <rPh sb="7" eb="8">
      <t>マン</t>
    </rPh>
    <rPh sb="8" eb="9">
      <t>エン</t>
    </rPh>
    <phoneticPr fontId="2"/>
  </si>
  <si>
    <t>年　　次</t>
    <rPh sb="0" eb="1">
      <t>トシ</t>
    </rPh>
    <rPh sb="3" eb="4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</si>
  <si>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</si>
  <si>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商店数</t>
    <rPh sb="0" eb="3">
      <t>ショウテンスウ</t>
    </rPh>
    <phoneticPr fontId="2"/>
  </si>
  <si>
    <t>従業者数</t>
    <rPh sb="0" eb="1">
      <t>ジュウ</t>
    </rPh>
    <rPh sb="1" eb="4">
      <t>ギョウシャスウ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</si>
  <si>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</si>
  <si>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</si>
  <si>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</si>
  <si>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</si>
  <si>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平成3年</t>
    <rPh sb="0" eb="2">
      <t>ヘイセイ</t>
    </rPh>
    <rPh sb="3" eb="4">
      <t>ネン</t>
    </rPh>
    <phoneticPr fontId="2"/>
  </si>
  <si>
    <t>甲  州  市</t>
    <rPh sb="0" eb="1">
      <t>コウ</t>
    </rPh>
    <rPh sb="3" eb="4">
      <t>シュウ</t>
    </rPh>
    <rPh sb="6" eb="7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</si>
  <si>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</si>
  <si>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</si>
  <si>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</si>
  <si>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-</t>
  </si>
  <si>
    <t>平成6年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</si>
  <si>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</si>
  <si>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r>
      <t>X</t>
    </r>
    <r>
      <rPr>
        <sz val="11"/>
        <rFont val="ＭＳ Ｐゴシック"/>
        <family val="3"/>
        <charset val="128"/>
      </rPr>
      <t xml:space="preserve">       </t>
    </r>
  </si>
  <si>
    <t>X</t>
  </si>
  <si>
    <t>平成11年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</si>
  <si>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</si>
  <si>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</si>
  <si>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X</t>
    <phoneticPr fontId="2"/>
  </si>
  <si>
    <t>単位：戸、人、百万円</t>
    <rPh sb="0" eb="2">
      <t>タンイ</t>
    </rPh>
    <rPh sb="3" eb="4">
      <t>ト</t>
    </rPh>
    <rPh sb="5" eb="6">
      <t>ヒト</t>
    </rPh>
    <rPh sb="7" eb="10">
      <t>ヒャクマンエン</t>
    </rPh>
    <phoneticPr fontId="2"/>
  </si>
  <si>
    <t>年次</t>
    <rPh sb="0" eb="2">
      <t>ネンジ</t>
    </rPh>
    <phoneticPr fontId="2"/>
  </si>
  <si>
    <t>甲州市</t>
    <rPh sb="0" eb="3">
      <t>コウシュウシ</t>
    </rPh>
    <phoneticPr fontId="2"/>
  </si>
  <si>
    <t>卸売業</t>
    <rPh sb="0" eb="3">
      <t>オロシウリギョウ</t>
    </rPh>
    <phoneticPr fontId="2"/>
  </si>
  <si>
    <t>平成19年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</si>
  <si>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</si>
  <si>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</si>
  <si>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グラフ用</t>
    <rPh sb="3" eb="4">
      <t>ヨウ</t>
    </rPh>
    <phoneticPr fontId="2"/>
  </si>
  <si>
    <t>１～２人</t>
    <rPh sb="3" eb="4">
      <t>ヒト</t>
    </rPh>
    <phoneticPr fontId="2"/>
  </si>
  <si>
    <t>３～４人</t>
    <rPh sb="3" eb="4">
      <t>ヒト</t>
    </rPh>
    <phoneticPr fontId="2"/>
  </si>
  <si>
    <t>５～９人</t>
    <rPh sb="3" eb="4">
      <t>ヒト</t>
    </rPh>
    <phoneticPr fontId="2"/>
  </si>
  <si>
    <t>１０人以上</t>
    <rPh sb="2" eb="3">
      <t>ヒト</t>
    </rPh>
    <rPh sb="3" eb="5">
      <t>イジョウ</t>
    </rPh>
    <phoneticPr fontId="2"/>
  </si>
  <si>
    <t>商店数合計</t>
    <rPh sb="0" eb="2">
      <t>ショウテン</t>
    </rPh>
    <rPh sb="2" eb="3">
      <t>スウ</t>
    </rPh>
    <rPh sb="3" eb="5">
      <t>ゴウケイ</t>
    </rPh>
    <phoneticPr fontId="2"/>
  </si>
  <si>
    <t>平成３年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</si>
  <si>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</si>
  <si>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</si>
  <si>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</si>
  <si>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</si>
  <si>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</si>
  <si>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</si>
  <si>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</si>
  <si>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資料：経済センサス</t>
    <rPh sb="0" eb="2">
      <t>シリョウ</t>
    </rPh>
    <rPh sb="3" eb="5">
      <t>ケイザイ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</si>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</sst>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E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/>
    </xf>
    <xf numFmtId="176" fontId="1" fillId="0" borderId="6" xfId="1" applyNumberFormat="1" applyFont="1" applyBorder="1" applyAlignment="1">
      <alignment horizontal="right"/>
    </xf>
    <xf numFmtId="176" fontId="4" fillId="0" borderId="6" xfId="1" applyNumberFormat="1" applyFont="1" applyBorder="1" applyAlignment="1">
      <alignment horizontal="right"/>
    </xf>
    <xf numFmtId="176" fontId="0" fillId="0" borderId="6" xfId="1" applyNumberFormat="1" applyFont="1" applyBorder="1" applyAlignment="1"/>
    <xf numFmtId="0" fontId="3" fillId="0" borderId="0" xfId="0" applyFont="1" applyAlignment="1">
      <alignment horizontal="right" vertical="center"/>
    </xf>
    <xf numFmtId="176" fontId="0" fillId="0" borderId="0" xfId="1" applyNumberFormat="1" applyFont="1" applyBorder="1" applyAlignment="1"/>
    <xf numFmtId="176" fontId="0" fillId="0" borderId="0" xfId="1" applyNumberFormat="1" applyFont="1" applyBorder="1" applyAlignment="1">
      <alignment horizontal="right"/>
    </xf>
    <xf numFmtId="176" fontId="0" fillId="0" borderId="6" xfId="1" applyNumberFormat="1" applyFont="1" applyBorder="1" applyAlignment="1">
      <alignment horizontal="center"/>
    </xf>
    <xf numFmtId="176" fontId="6" fillId="0" borderId="6" xfId="1" applyNumberFormat="1" applyFont="1" applyBorder="1" applyAlignment="1"/>
    <xf numFmtId="176" fontId="6" fillId="0" borderId="6" xfId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38" fontId="0" fillId="0" borderId="6" xfId="1" applyFont="1" applyFill="1" applyBorder="1" applyAlignment="1">
      <alignment horizontal="right"/>
    </xf>
    <xf numFmtId="38" fontId="0" fillId="0" borderId="6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2" applyAlignment="1">
      <alignment horizontal="right" vertical="center"/>
    </xf>
    <xf numFmtId="176" fontId="0" fillId="0" borderId="6" xfId="1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商業　従業者規模別商店数・年間商品販売額</a:t>
            </a:r>
          </a:p>
        </c:rich>
      </c:tx>
      <c:layout>
        <c:manualLayout>
          <c:xMode val="edge"/>
          <c:yMode val="edge"/>
          <c:x val="3.4545485214386731E-2"/>
          <c:y val="2.7777861502524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4553848147948E-2"/>
          <c:y val="0.30247004747193129"/>
          <c:w val="0.69818243801707924"/>
          <c:h val="0.5709893753296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'5－1'!$H$60</c:f>
              <c:strCache>
                <c:ptCount val="1"/>
                <c:pt idx="0">
                  <c:v>商店数合計</c:v>
                </c:pt>
              </c:strCache>
            </c:strRef>
          </c:tx>
          <c:invertIfNegative val="0"/>
          <c:cat>
            <c:strRef>
              <c:f>'5－1'!$C$61:$C$71</c:f>
              <c:strCache>
                <c:ptCount val="11"/>
                <c:pt idx="0">
                  <c:v>平成３年</c:v>
                </c:pt>
                <c:pt idx="1">
                  <c:v>平成６年</c:v>
                </c:pt>
                <c:pt idx="2">
                  <c:v>平成９年</c:v>
                </c:pt>
                <c:pt idx="3">
                  <c:v>平成１１年</c:v>
                </c:pt>
                <c:pt idx="4">
                  <c:v>平成１４年</c:v>
                </c:pt>
                <c:pt idx="5">
                  <c:v>平成１６年</c:v>
                </c:pt>
                <c:pt idx="6">
                  <c:v>平成19年</c:v>
                </c:pt>
                <c:pt idx="7">
                  <c:v>平成24年</c:v>
                </c:pt>
                <c:pt idx="8">
                  <c:v>平成26年</c:v>
                </c:pt>
                <c:pt idx="9">
                  <c:v>平成28年</c:v>
                </c:pt>
                <c:pt idx="10">
                  <c:v>令和3年</c:v>
                </c:pt>
              </c:strCache>
            </c:strRef>
          </c:cat>
          <c:val>
            <c:numRef>
              <c:f>'5－1'!$H$61:$H$71</c:f>
              <c:numCache>
                <c:formatCode>General</c:formatCode>
                <c:ptCount val="11"/>
                <c:pt idx="0">
                  <c:v>612</c:v>
                </c:pt>
                <c:pt idx="1">
                  <c:v>563</c:v>
                </c:pt>
                <c:pt idx="2">
                  <c:v>521</c:v>
                </c:pt>
                <c:pt idx="3">
                  <c:v>509</c:v>
                </c:pt>
                <c:pt idx="4">
                  <c:v>471</c:v>
                </c:pt>
                <c:pt idx="5">
                  <c:v>428</c:v>
                </c:pt>
                <c:pt idx="6">
                  <c:v>400</c:v>
                </c:pt>
                <c:pt idx="7">
                  <c:v>310</c:v>
                </c:pt>
                <c:pt idx="8">
                  <c:v>281</c:v>
                </c:pt>
                <c:pt idx="9">
                  <c:v>284</c:v>
                </c:pt>
                <c:pt idx="1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6-4709-9289-3128F8D7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71892736"/>
        <c:axId val="1"/>
      </c:barChart>
      <c:lineChart>
        <c:grouping val="standard"/>
        <c:varyColors val="0"/>
        <c:ser>
          <c:idx val="3"/>
          <c:order val="1"/>
          <c:tx>
            <c:strRef>
              <c:f>'5－1'!$I$60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'5－1'!$C$61:$C$70</c:f>
              <c:strCache>
                <c:ptCount val="10"/>
                <c:pt idx="0">
                  <c:v>平成３年</c:v>
                </c:pt>
                <c:pt idx="1">
                  <c:v>平成６年</c:v>
                </c:pt>
                <c:pt idx="2">
                  <c:v>平成９年</c:v>
                </c:pt>
                <c:pt idx="3">
                  <c:v>平成１１年</c:v>
                </c:pt>
                <c:pt idx="4">
                  <c:v>平成１４年</c:v>
                </c:pt>
                <c:pt idx="5">
                  <c:v>平成１６年</c:v>
                </c:pt>
                <c:pt idx="6">
                  <c:v>平成19年</c:v>
                </c:pt>
                <c:pt idx="7">
                  <c:v>平成24年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'5－1'!$I$61:$I$71</c:f>
              <c:numCache>
                <c:formatCode>#,##0_);[Red]\(#,##0\)</c:formatCode>
                <c:ptCount val="11"/>
                <c:pt idx="0">
                  <c:v>4037815</c:v>
                </c:pt>
                <c:pt idx="1">
                  <c:v>4281950</c:v>
                </c:pt>
                <c:pt idx="2">
                  <c:v>4151460</c:v>
                </c:pt>
                <c:pt idx="3">
                  <c:v>4195682</c:v>
                </c:pt>
                <c:pt idx="4">
                  <c:v>3285366</c:v>
                </c:pt>
                <c:pt idx="5">
                  <c:v>3206937</c:v>
                </c:pt>
                <c:pt idx="6">
                  <c:v>3276200</c:v>
                </c:pt>
                <c:pt idx="7">
                  <c:v>3255700</c:v>
                </c:pt>
                <c:pt idx="8">
                  <c:v>4107900</c:v>
                </c:pt>
                <c:pt idx="9">
                  <c:v>3843200</c:v>
                </c:pt>
                <c:pt idx="10">
                  <c:v>3860800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6-4709-9289-3128F8D7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189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</a:t>
                </a:r>
              </a:p>
            </c:rich>
          </c:tx>
          <c:layout>
            <c:manualLayout>
              <c:xMode val="edge"/>
              <c:yMode val="edge"/>
              <c:x val="7.8181887590454177E-2"/>
              <c:y val="0.2376550372993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1892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93272810078844171"/>
              <c:y val="0.27777861502524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604479227056925"/>
          <c:y val="3.5142251870782161E-2"/>
          <c:w val="0.20131794393694866"/>
          <c:h val="0.19883058331156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58270</xdr:colOff>
      <xdr:row>48</xdr:row>
      <xdr:rowOff>73957</xdr:rowOff>
    </xdr:from>
    <xdr:to>
      <xdr:col>12</xdr:col>
      <xdr:colOff>58270</xdr:colOff>
      <xdr:row>71</xdr:row>
      <xdr:rowOff>73958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71"/>
  <sheetViews>
    <sheetView tabSelected="1" view="pageBreakPreview" zoomScale="85" zoomScaleNormal="70" zoomScaleSheetLayoutView="85" workbookViewId="0">
      <selection activeCell="R15" sqref="R15"/>
    </sheetView>
  </sheetViews>
  <sheetFormatPr defaultRowHeight="13.2" x14ac:dyDescent="0.2"/>
  <cols>
    <col min="1" max="1" width="1.6640625" customWidth="1"/>
    <col min="3" max="3" width="9.6640625" customWidth="1"/>
    <col min="4" max="4" width="9.6640625" bestFit="1" customWidth="1"/>
    <col min="5" max="7" width="7.6640625" customWidth="1"/>
    <col min="8" max="8" width="9.6640625" bestFit="1" customWidth="1"/>
    <col min="9" max="9" width="11" bestFit="1" customWidth="1"/>
    <col min="10" max="10" width="13.21875" bestFit="1" customWidth="1"/>
    <col min="11" max="12" width="11.109375" bestFit="1" customWidth="1"/>
    <col min="13" max="13" width="14.109375" customWidth="1"/>
    <col min="14" max="19" width="9.44140625" customWidth="1"/>
  </cols>
  <sheetData>
    <row r="1" spans="2:24" x14ac:dyDescent="0.2">
      <c r="B1" s="23" t="s">
        <v>0</v>
      </c>
      <c r="C1" s="23"/>
    </row>
    <row r="2" spans="2:24" x14ac:dyDescent="0.2">
      <c r="B2" s="24" t="s">
        <v>1</v>
      </c>
      <c r="C2" s="24"/>
      <c r="D2" s="24"/>
      <c r="E2" s="24"/>
      <c r="F2" s="24"/>
      <c r="G2" s="24"/>
      <c r="H2" s="24"/>
    </row>
    <row r="3" spans="2:24" x14ac:dyDescent="0.2">
      <c r="B3" s="24"/>
      <c r="C3" s="24"/>
      <c r="D3" s="24"/>
      <c r="E3" s="24"/>
      <c r="F3" s="24"/>
      <c r="G3" s="24"/>
      <c r="H3" s="24"/>
      <c r="J3" s="25" t="s">
        <v>2</v>
      </c>
      <c r="K3" s="25"/>
      <c r="L3" s="25"/>
    </row>
    <row r="4" spans="2:24" x14ac:dyDescent="0.2">
      <c r="B4" s="26" t="s">
        <v>3</v>
      </c>
      <c r="C4" s="28" t="s">
        <v>4</v>
      </c>
      <c r="D4" s="30" t="s">
        <v>5</v>
      </c>
      <c r="E4" s="31"/>
      <c r="F4" s="32"/>
      <c r="G4" s="33" t="s">
        <v>6</v>
      </c>
      <c r="H4" s="33"/>
      <c r="I4" s="33"/>
      <c r="J4" s="33" t="s">
        <v>7</v>
      </c>
      <c r="K4" s="33"/>
      <c r="L4" s="33"/>
    </row>
    <row r="5" spans="2:24" x14ac:dyDescent="0.2">
      <c r="B5" s="27"/>
      <c r="C5" s="29"/>
      <c r="D5" s="1" t="s">
        <v>8</v>
      </c>
      <c r="E5" s="1" t="s">
        <v>9</v>
      </c>
      <c r="F5" s="1" t="s">
        <v>10</v>
      </c>
      <c r="G5" s="1" t="s">
        <v>8</v>
      </c>
      <c r="H5" s="1" t="s">
        <v>9</v>
      </c>
      <c r="I5" s="1" t="s">
        <v>10</v>
      </c>
      <c r="J5" s="1" t="s">
        <v>8</v>
      </c>
      <c r="K5" s="1" t="s">
        <v>9</v>
      </c>
      <c r="L5" s="1" t="s">
        <v>10</v>
      </c>
    </row>
    <row r="6" spans="2:24" x14ac:dyDescent="0.2">
      <c r="B6" s="22" t="s">
        <v>11</v>
      </c>
      <c r="C6" s="2" t="s">
        <v>12</v>
      </c>
      <c r="D6" s="3">
        <v>612</v>
      </c>
      <c r="E6" s="3">
        <v>51</v>
      </c>
      <c r="F6" s="4">
        <v>561</v>
      </c>
      <c r="G6" s="4">
        <v>2285</v>
      </c>
      <c r="H6" s="4">
        <v>320</v>
      </c>
      <c r="I6" s="4">
        <v>1965</v>
      </c>
      <c r="J6" s="4">
        <v>4037815</v>
      </c>
      <c r="K6" s="4">
        <v>887423</v>
      </c>
      <c r="L6" s="4">
        <v>3150392</v>
      </c>
    </row>
    <row r="7" spans="2:24" x14ac:dyDescent="0.2">
      <c r="B7" s="22"/>
      <c r="C7" s="5" t="s">
        <v>13</v>
      </c>
      <c r="D7" s="6">
        <v>469</v>
      </c>
      <c r="E7" s="6">
        <v>47</v>
      </c>
      <c r="F7" s="6">
        <v>422</v>
      </c>
      <c r="G7" s="6">
        <v>1842</v>
      </c>
      <c r="H7" s="6">
        <v>299</v>
      </c>
      <c r="I7" s="6">
        <v>1543</v>
      </c>
      <c r="J7" s="6">
        <v>3331877</v>
      </c>
      <c r="K7" s="6">
        <v>816567</v>
      </c>
      <c r="L7" s="6">
        <v>2515310</v>
      </c>
    </row>
    <row r="8" spans="2:24" x14ac:dyDescent="0.2">
      <c r="B8" s="22"/>
      <c r="C8" s="5" t="s">
        <v>14</v>
      </c>
      <c r="D8" s="6">
        <v>121</v>
      </c>
      <c r="E8" s="6">
        <v>4</v>
      </c>
      <c r="F8" s="6">
        <v>117</v>
      </c>
      <c r="G8" s="6">
        <v>383</v>
      </c>
      <c r="H8" s="6">
        <v>21</v>
      </c>
      <c r="I8" s="6">
        <v>362</v>
      </c>
      <c r="J8" s="6">
        <v>623491</v>
      </c>
      <c r="K8" s="6">
        <v>70856</v>
      </c>
      <c r="L8" s="6">
        <v>552635</v>
      </c>
    </row>
    <row r="9" spans="2:24" x14ac:dyDescent="0.2">
      <c r="B9" s="22"/>
      <c r="C9" s="5" t="s">
        <v>15</v>
      </c>
      <c r="D9" s="6">
        <v>22</v>
      </c>
      <c r="E9" s="6" t="s">
        <v>16</v>
      </c>
      <c r="F9" s="6">
        <v>22</v>
      </c>
      <c r="G9" s="6">
        <v>60</v>
      </c>
      <c r="H9" s="6" t="s">
        <v>16</v>
      </c>
      <c r="I9" s="6">
        <v>60</v>
      </c>
      <c r="J9" s="6">
        <v>82447</v>
      </c>
      <c r="K9" s="6" t="s">
        <v>16</v>
      </c>
      <c r="L9" s="6">
        <v>82447</v>
      </c>
      <c r="P9" s="34"/>
      <c r="Q9" s="34"/>
      <c r="R9" s="34"/>
      <c r="S9" s="34"/>
      <c r="T9" s="34"/>
      <c r="U9" s="34"/>
      <c r="V9" s="34"/>
      <c r="W9" s="34"/>
      <c r="X9" s="34"/>
    </row>
    <row r="10" spans="2:24" x14ac:dyDescent="0.2">
      <c r="B10" s="22" t="s">
        <v>17</v>
      </c>
      <c r="C10" s="2" t="s">
        <v>12</v>
      </c>
      <c r="D10" s="3">
        <v>563</v>
      </c>
      <c r="E10" s="3">
        <v>55</v>
      </c>
      <c r="F10" s="4">
        <v>508</v>
      </c>
      <c r="G10" s="4">
        <v>2139</v>
      </c>
      <c r="H10" s="4">
        <v>280</v>
      </c>
      <c r="I10" s="4">
        <v>1859</v>
      </c>
      <c r="J10" s="4">
        <v>4281950</v>
      </c>
      <c r="K10" s="4">
        <v>1234220</v>
      </c>
      <c r="L10" s="4">
        <v>3047730</v>
      </c>
      <c r="P10" s="34"/>
      <c r="Q10" s="34"/>
      <c r="R10" s="34"/>
      <c r="S10" s="34"/>
      <c r="T10" s="34"/>
      <c r="U10" s="34"/>
      <c r="V10" s="34"/>
      <c r="W10" s="34"/>
      <c r="X10" s="34"/>
    </row>
    <row r="11" spans="2:24" x14ac:dyDescent="0.2">
      <c r="B11" s="22"/>
      <c r="C11" s="5" t="s">
        <v>13</v>
      </c>
      <c r="D11" s="6">
        <v>429</v>
      </c>
      <c r="E11" s="6">
        <v>50</v>
      </c>
      <c r="F11" s="6">
        <v>379</v>
      </c>
      <c r="G11" s="6">
        <v>1720</v>
      </c>
      <c r="H11" s="7">
        <v>257</v>
      </c>
      <c r="I11" s="7">
        <v>1463</v>
      </c>
      <c r="J11" s="6">
        <v>3525661</v>
      </c>
      <c r="K11" s="7">
        <v>1121502</v>
      </c>
      <c r="L11" s="7">
        <v>2404159</v>
      </c>
    </row>
    <row r="12" spans="2:24" x14ac:dyDescent="0.2">
      <c r="B12" s="22"/>
      <c r="C12" s="5" t="s">
        <v>14</v>
      </c>
      <c r="D12" s="6">
        <v>115</v>
      </c>
      <c r="E12" s="6">
        <v>5</v>
      </c>
      <c r="F12" s="6">
        <v>110</v>
      </c>
      <c r="G12" s="6">
        <v>369</v>
      </c>
      <c r="H12" s="7">
        <v>23</v>
      </c>
      <c r="I12" s="7">
        <v>346</v>
      </c>
      <c r="J12" s="6">
        <v>667729</v>
      </c>
      <c r="K12" s="7">
        <v>112718</v>
      </c>
      <c r="L12" s="7">
        <v>555011</v>
      </c>
    </row>
    <row r="13" spans="2:24" x14ac:dyDescent="0.2">
      <c r="B13" s="22"/>
      <c r="C13" s="5" t="s">
        <v>15</v>
      </c>
      <c r="D13" s="6">
        <v>19</v>
      </c>
      <c r="E13" s="6" t="s">
        <v>16</v>
      </c>
      <c r="F13" s="6">
        <v>19</v>
      </c>
      <c r="G13" s="6">
        <v>50</v>
      </c>
      <c r="H13" s="6" t="s">
        <v>16</v>
      </c>
      <c r="I13" s="7">
        <v>50</v>
      </c>
      <c r="J13" s="6">
        <v>88560</v>
      </c>
      <c r="K13" s="6" t="s">
        <v>16</v>
      </c>
      <c r="L13" s="7">
        <v>88560</v>
      </c>
    </row>
    <row r="14" spans="2:24" x14ac:dyDescent="0.2">
      <c r="B14" s="22" t="s">
        <v>18</v>
      </c>
      <c r="C14" s="2" t="s">
        <v>12</v>
      </c>
      <c r="D14" s="3">
        <v>521</v>
      </c>
      <c r="E14" s="3">
        <v>57</v>
      </c>
      <c r="F14" s="4">
        <v>464</v>
      </c>
      <c r="G14" s="4">
        <v>2029</v>
      </c>
      <c r="H14" s="4">
        <v>274</v>
      </c>
      <c r="I14" s="4">
        <v>1675</v>
      </c>
      <c r="J14" s="4">
        <v>4151460</v>
      </c>
      <c r="K14" s="4">
        <v>957910</v>
      </c>
      <c r="L14" s="4">
        <v>3104827</v>
      </c>
    </row>
    <row r="15" spans="2:24" x14ac:dyDescent="0.2">
      <c r="B15" s="22"/>
      <c r="C15" s="5" t="s">
        <v>13</v>
      </c>
      <c r="D15" s="6">
        <v>388</v>
      </c>
      <c r="E15" s="6">
        <v>52</v>
      </c>
      <c r="F15" s="6">
        <v>336</v>
      </c>
      <c r="G15" s="6">
        <v>1581</v>
      </c>
      <c r="H15" s="7">
        <v>259</v>
      </c>
      <c r="I15" s="7">
        <v>1322</v>
      </c>
      <c r="J15" s="6">
        <v>3241327</v>
      </c>
      <c r="K15" s="7">
        <v>887478</v>
      </c>
      <c r="L15" s="7">
        <v>2353849</v>
      </c>
    </row>
    <row r="16" spans="2:24" x14ac:dyDescent="0.2">
      <c r="B16" s="22"/>
      <c r="C16" s="5" t="s">
        <v>14</v>
      </c>
      <c r="D16" s="6">
        <v>110</v>
      </c>
      <c r="E16" s="6">
        <v>4</v>
      </c>
      <c r="F16" s="6">
        <v>106</v>
      </c>
      <c r="G16" s="6">
        <v>368</v>
      </c>
      <c r="H16" s="7">
        <v>15</v>
      </c>
      <c r="I16" s="7">
        <v>353</v>
      </c>
      <c r="J16" s="6">
        <v>821410</v>
      </c>
      <c r="K16" s="7">
        <v>70432</v>
      </c>
      <c r="L16" s="7">
        <v>750978</v>
      </c>
    </row>
    <row r="17" spans="2:12" x14ac:dyDescent="0.2">
      <c r="B17" s="22"/>
      <c r="C17" s="5" t="s">
        <v>15</v>
      </c>
      <c r="D17" s="6">
        <v>23</v>
      </c>
      <c r="E17" s="6">
        <v>1</v>
      </c>
      <c r="F17" s="6">
        <v>22</v>
      </c>
      <c r="G17" s="6">
        <v>80</v>
      </c>
      <c r="H17" s="7" t="s">
        <v>19</v>
      </c>
      <c r="I17" s="7" t="s">
        <v>20</v>
      </c>
      <c r="J17" s="6">
        <v>88723</v>
      </c>
      <c r="K17" s="7" t="s">
        <v>20</v>
      </c>
      <c r="L17" s="7" t="s">
        <v>20</v>
      </c>
    </row>
    <row r="18" spans="2:12" x14ac:dyDescent="0.2">
      <c r="B18" s="22" t="s">
        <v>21</v>
      </c>
      <c r="C18" s="2" t="s">
        <v>12</v>
      </c>
      <c r="D18" s="3">
        <v>509</v>
      </c>
      <c r="E18" s="3">
        <v>68</v>
      </c>
      <c r="F18" s="4">
        <v>441</v>
      </c>
      <c r="G18" s="4">
        <v>2186</v>
      </c>
      <c r="H18" s="4">
        <v>308</v>
      </c>
      <c r="I18" s="4">
        <v>1878</v>
      </c>
      <c r="J18" s="4">
        <v>4195682</v>
      </c>
      <c r="K18" s="4">
        <v>1273142</v>
      </c>
      <c r="L18" s="4">
        <v>2260315</v>
      </c>
    </row>
    <row r="19" spans="2:12" x14ac:dyDescent="0.2">
      <c r="B19" s="22"/>
      <c r="C19" s="5" t="s">
        <v>13</v>
      </c>
      <c r="D19" s="7">
        <v>377</v>
      </c>
      <c r="E19" s="7">
        <v>62</v>
      </c>
      <c r="F19" s="7">
        <v>315</v>
      </c>
      <c r="G19" s="7">
        <v>1730</v>
      </c>
      <c r="H19" s="7">
        <v>287</v>
      </c>
      <c r="I19" s="7">
        <v>1443</v>
      </c>
      <c r="J19" s="7">
        <v>3533457</v>
      </c>
      <c r="K19" s="7">
        <v>1273142</v>
      </c>
      <c r="L19" s="7">
        <v>2260315</v>
      </c>
    </row>
    <row r="20" spans="2:12" x14ac:dyDescent="0.2">
      <c r="B20" s="22"/>
      <c r="C20" s="5" t="s">
        <v>14</v>
      </c>
      <c r="D20" s="7">
        <v>110</v>
      </c>
      <c r="E20" s="7">
        <v>4</v>
      </c>
      <c r="F20" s="7">
        <v>106</v>
      </c>
      <c r="G20" s="7">
        <v>378</v>
      </c>
      <c r="H20" s="7">
        <v>14</v>
      </c>
      <c r="I20" s="7">
        <v>364</v>
      </c>
      <c r="J20" s="7">
        <v>550880</v>
      </c>
      <c r="K20" s="7" t="s">
        <v>20</v>
      </c>
      <c r="L20" s="7" t="s">
        <v>20</v>
      </c>
    </row>
    <row r="21" spans="2:12" x14ac:dyDescent="0.2">
      <c r="B21" s="22"/>
      <c r="C21" s="5" t="s">
        <v>15</v>
      </c>
      <c r="D21" s="7">
        <v>22</v>
      </c>
      <c r="E21" s="7">
        <v>2</v>
      </c>
      <c r="F21" s="7">
        <v>20</v>
      </c>
      <c r="G21" s="7">
        <v>78</v>
      </c>
      <c r="H21" s="7">
        <v>7</v>
      </c>
      <c r="I21" s="7">
        <v>71</v>
      </c>
      <c r="J21" s="7">
        <v>111345</v>
      </c>
      <c r="K21" s="7" t="s">
        <v>20</v>
      </c>
      <c r="L21" s="7" t="s">
        <v>20</v>
      </c>
    </row>
    <row r="22" spans="2:12" x14ac:dyDescent="0.2">
      <c r="B22" s="22" t="s">
        <v>22</v>
      </c>
      <c r="C22" s="2" t="s">
        <v>12</v>
      </c>
      <c r="D22" s="3">
        <v>471</v>
      </c>
      <c r="E22" s="3">
        <v>50</v>
      </c>
      <c r="F22" s="4">
        <v>421</v>
      </c>
      <c r="G22" s="4">
        <v>2132</v>
      </c>
      <c r="H22" s="4">
        <v>216</v>
      </c>
      <c r="I22" s="4">
        <v>1916</v>
      </c>
      <c r="J22" s="4">
        <v>3285366</v>
      </c>
      <c r="K22" s="4">
        <v>547085</v>
      </c>
      <c r="L22" s="4">
        <v>2657020</v>
      </c>
    </row>
    <row r="23" spans="2:12" x14ac:dyDescent="0.2">
      <c r="B23" s="22"/>
      <c r="C23" s="5" t="s">
        <v>13</v>
      </c>
      <c r="D23" s="7">
        <v>356</v>
      </c>
      <c r="E23" s="7">
        <v>40</v>
      </c>
      <c r="F23" s="7">
        <v>316</v>
      </c>
      <c r="G23" s="7">
        <v>1609</v>
      </c>
      <c r="H23" s="7">
        <v>154</v>
      </c>
      <c r="I23" s="7">
        <v>1455</v>
      </c>
      <c r="J23" s="7">
        <v>2631870</v>
      </c>
      <c r="K23" s="7">
        <v>428248</v>
      </c>
      <c r="L23" s="7">
        <v>2203622</v>
      </c>
    </row>
    <row r="24" spans="2:12" x14ac:dyDescent="0.2">
      <c r="B24" s="22"/>
      <c r="C24" s="5" t="s">
        <v>14</v>
      </c>
      <c r="D24" s="7">
        <v>99</v>
      </c>
      <c r="E24" s="7">
        <v>9</v>
      </c>
      <c r="F24" s="7">
        <v>90</v>
      </c>
      <c r="G24" s="7">
        <v>461</v>
      </c>
      <c r="H24" s="7">
        <v>53</v>
      </c>
      <c r="I24" s="7">
        <v>408</v>
      </c>
      <c r="J24" s="7">
        <v>572235</v>
      </c>
      <c r="K24" s="7">
        <v>118837</v>
      </c>
      <c r="L24" s="7">
        <v>453398</v>
      </c>
    </row>
    <row r="25" spans="2:12" x14ac:dyDescent="0.2">
      <c r="B25" s="22"/>
      <c r="C25" s="5" t="s">
        <v>15</v>
      </c>
      <c r="D25" s="7">
        <v>16</v>
      </c>
      <c r="E25" s="7">
        <v>1</v>
      </c>
      <c r="F25" s="7">
        <v>15</v>
      </c>
      <c r="G25" s="7">
        <v>62</v>
      </c>
      <c r="H25" s="7">
        <v>9</v>
      </c>
      <c r="I25" s="7">
        <v>53</v>
      </c>
      <c r="J25" s="7">
        <v>81261</v>
      </c>
      <c r="K25" s="7" t="s">
        <v>20</v>
      </c>
      <c r="L25" s="7" t="s">
        <v>20</v>
      </c>
    </row>
    <row r="26" spans="2:12" x14ac:dyDescent="0.2">
      <c r="B26" s="22" t="s">
        <v>23</v>
      </c>
      <c r="C26" s="2" t="s">
        <v>12</v>
      </c>
      <c r="D26" s="8">
        <v>428</v>
      </c>
      <c r="E26" s="8">
        <v>51</v>
      </c>
      <c r="F26" s="8">
        <v>377</v>
      </c>
      <c r="G26" s="8">
        <v>1885</v>
      </c>
      <c r="H26" s="8">
        <v>234</v>
      </c>
      <c r="I26" s="8">
        <v>1651</v>
      </c>
      <c r="J26" s="8">
        <v>3206937</v>
      </c>
      <c r="K26" s="8">
        <v>635864</v>
      </c>
      <c r="L26" s="8">
        <v>2497936</v>
      </c>
    </row>
    <row r="27" spans="2:12" x14ac:dyDescent="0.2">
      <c r="B27" s="22"/>
      <c r="C27" s="5" t="s">
        <v>13</v>
      </c>
      <c r="D27" s="9">
        <v>324</v>
      </c>
      <c r="E27" s="9">
        <v>43</v>
      </c>
      <c r="F27" s="9">
        <v>281</v>
      </c>
      <c r="G27" s="9">
        <v>1404</v>
      </c>
      <c r="H27" s="9">
        <v>180</v>
      </c>
      <c r="I27" s="9">
        <v>1224</v>
      </c>
      <c r="J27" s="9">
        <v>2573163</v>
      </c>
      <c r="K27" s="9">
        <v>603211</v>
      </c>
      <c r="L27" s="9">
        <v>1969952</v>
      </c>
    </row>
    <row r="28" spans="2:12" x14ac:dyDescent="0.2">
      <c r="B28" s="22"/>
      <c r="C28" s="5" t="s">
        <v>14</v>
      </c>
      <c r="D28" s="9">
        <v>89</v>
      </c>
      <c r="E28" s="9">
        <v>7</v>
      </c>
      <c r="F28" s="9">
        <v>82</v>
      </c>
      <c r="G28" s="9">
        <v>422</v>
      </c>
      <c r="H28" s="9">
        <v>47</v>
      </c>
      <c r="I28" s="9">
        <v>375</v>
      </c>
      <c r="J28" s="9">
        <v>560637</v>
      </c>
      <c r="K28" s="9">
        <v>32653</v>
      </c>
      <c r="L28" s="6">
        <v>527984</v>
      </c>
    </row>
    <row r="29" spans="2:12" x14ac:dyDescent="0.2">
      <c r="B29" s="22"/>
      <c r="C29" s="5" t="s">
        <v>15</v>
      </c>
      <c r="D29" s="9">
        <v>15</v>
      </c>
      <c r="E29" s="9">
        <v>1</v>
      </c>
      <c r="F29" s="9">
        <v>14</v>
      </c>
      <c r="G29" s="9">
        <v>59</v>
      </c>
      <c r="H29" s="9">
        <v>7</v>
      </c>
      <c r="I29" s="9">
        <v>52</v>
      </c>
      <c r="J29" s="9">
        <v>73137</v>
      </c>
      <c r="K29" s="6" t="s">
        <v>24</v>
      </c>
      <c r="L29" s="6" t="s">
        <v>24</v>
      </c>
    </row>
    <row r="30" spans="2:12" x14ac:dyDescent="0.2">
      <c r="C30" s="10"/>
      <c r="D30" s="11"/>
      <c r="E30" s="11"/>
      <c r="F30" s="11"/>
      <c r="G30" s="11"/>
      <c r="H30" s="11"/>
      <c r="I30" s="11"/>
      <c r="J30" s="11"/>
      <c r="K30" s="12"/>
      <c r="L30" s="12"/>
    </row>
    <row r="31" spans="2:12" x14ac:dyDescent="0.2">
      <c r="C31" s="10"/>
      <c r="D31" s="11"/>
      <c r="E31" s="11"/>
      <c r="F31" s="11"/>
      <c r="G31" s="11"/>
      <c r="H31" s="11"/>
      <c r="I31" s="11"/>
      <c r="J31" s="11"/>
      <c r="K31" s="12"/>
      <c r="L31" s="12" t="s">
        <v>25</v>
      </c>
    </row>
    <row r="32" spans="2:12" x14ac:dyDescent="0.2">
      <c r="B32" s="33" t="s">
        <v>26</v>
      </c>
      <c r="C32" s="38" t="s">
        <v>27</v>
      </c>
      <c r="D32" s="35" t="s">
        <v>5</v>
      </c>
      <c r="E32" s="35"/>
      <c r="F32" s="35"/>
      <c r="G32" s="35" t="s">
        <v>6</v>
      </c>
      <c r="H32" s="35"/>
      <c r="I32" s="35"/>
      <c r="J32" s="35" t="s">
        <v>7</v>
      </c>
      <c r="K32" s="35"/>
      <c r="L32" s="35"/>
    </row>
    <row r="33" spans="2:12" x14ac:dyDescent="0.2">
      <c r="B33" s="33"/>
      <c r="C33" s="29"/>
      <c r="D33" s="13" t="s">
        <v>8</v>
      </c>
      <c r="E33" s="13" t="s">
        <v>9</v>
      </c>
      <c r="F33" s="13" t="s">
        <v>10</v>
      </c>
      <c r="G33" s="13" t="s">
        <v>8</v>
      </c>
      <c r="H33" s="13" t="s">
        <v>28</v>
      </c>
      <c r="I33" s="13" t="s">
        <v>10</v>
      </c>
      <c r="J33" s="13" t="s">
        <v>8</v>
      </c>
      <c r="K33" s="13" t="s">
        <v>28</v>
      </c>
      <c r="L33" s="13" t="s">
        <v>10</v>
      </c>
    </row>
    <row r="34" spans="2:12" x14ac:dyDescent="0.2">
      <c r="B34" s="1" t="s">
        <v>29</v>
      </c>
      <c r="C34" s="2" t="s">
        <v>12</v>
      </c>
      <c r="D34" s="8">
        <v>400</v>
      </c>
      <c r="E34" s="8">
        <v>50</v>
      </c>
      <c r="F34" s="8">
        <v>350</v>
      </c>
      <c r="G34" s="8">
        <v>1930</v>
      </c>
      <c r="H34" s="8">
        <v>203</v>
      </c>
      <c r="I34" s="8">
        <v>1727</v>
      </c>
      <c r="J34" s="8">
        <v>32762</v>
      </c>
      <c r="K34" s="8">
        <v>5299</v>
      </c>
      <c r="L34" s="8">
        <v>27463</v>
      </c>
    </row>
    <row r="35" spans="2:12" x14ac:dyDescent="0.2">
      <c r="B35" s="1" t="s">
        <v>30</v>
      </c>
      <c r="C35" s="2" t="s">
        <v>12</v>
      </c>
      <c r="D35" s="14">
        <v>281</v>
      </c>
      <c r="E35" s="14">
        <v>48</v>
      </c>
      <c r="F35" s="14">
        <v>233</v>
      </c>
      <c r="G35" s="14">
        <v>1611</v>
      </c>
      <c r="H35" s="14">
        <v>220</v>
      </c>
      <c r="I35" s="14">
        <v>1391</v>
      </c>
      <c r="J35" s="14">
        <v>41079</v>
      </c>
      <c r="K35" s="15">
        <v>16137</v>
      </c>
      <c r="L35" s="15">
        <v>24942</v>
      </c>
    </row>
    <row r="36" spans="2:12" x14ac:dyDescent="0.2">
      <c r="J36" s="36" t="s">
        <v>31</v>
      </c>
      <c r="K36" s="36"/>
      <c r="L36" s="36"/>
    </row>
    <row r="37" spans="2:12" x14ac:dyDescent="0.2">
      <c r="J37" s="16"/>
      <c r="K37" s="16"/>
      <c r="L37" s="16"/>
    </row>
    <row r="38" spans="2:12" x14ac:dyDescent="0.2">
      <c r="L38" s="12" t="s">
        <v>25</v>
      </c>
    </row>
    <row r="39" spans="2:12" x14ac:dyDescent="0.2">
      <c r="B39" s="33" t="s">
        <v>26</v>
      </c>
      <c r="C39" s="38" t="s">
        <v>27</v>
      </c>
      <c r="D39" s="35" t="s">
        <v>5</v>
      </c>
      <c r="E39" s="35"/>
      <c r="F39" s="35"/>
      <c r="G39" s="35" t="s">
        <v>6</v>
      </c>
      <c r="H39" s="35"/>
      <c r="I39" s="35"/>
      <c r="J39" s="35" t="s">
        <v>7</v>
      </c>
      <c r="K39" s="35"/>
      <c r="L39" s="35"/>
    </row>
    <row r="40" spans="2:12" x14ac:dyDescent="0.2">
      <c r="B40" s="33"/>
      <c r="C40" s="29"/>
      <c r="D40" s="13" t="s">
        <v>8</v>
      </c>
      <c r="E40" s="13" t="s">
        <v>9</v>
      </c>
      <c r="F40" s="13" t="s">
        <v>10</v>
      </c>
      <c r="G40" s="13" t="s">
        <v>8</v>
      </c>
      <c r="H40" s="13" t="s">
        <v>28</v>
      </c>
      <c r="I40" s="13" t="s">
        <v>10</v>
      </c>
      <c r="J40" s="13" t="s">
        <v>8</v>
      </c>
      <c r="K40" s="13" t="s">
        <v>28</v>
      </c>
      <c r="L40" s="13" t="s">
        <v>10</v>
      </c>
    </row>
    <row r="41" spans="2:12" x14ac:dyDescent="0.2">
      <c r="B41" s="1" t="s">
        <v>44</v>
      </c>
      <c r="C41" s="2" t="s">
        <v>12</v>
      </c>
      <c r="D41" s="8">
        <v>310</v>
      </c>
      <c r="E41" s="8">
        <v>41</v>
      </c>
      <c r="F41" s="8">
        <v>269</v>
      </c>
      <c r="G41" s="8">
        <v>1452</v>
      </c>
      <c r="H41" s="8">
        <v>158</v>
      </c>
      <c r="I41" s="8">
        <v>1294</v>
      </c>
      <c r="J41" s="8">
        <v>32557</v>
      </c>
      <c r="K41" s="8">
        <v>10659</v>
      </c>
      <c r="L41" s="8">
        <v>21899</v>
      </c>
    </row>
    <row r="42" spans="2:12" x14ac:dyDescent="0.2">
      <c r="B42" s="1" t="s">
        <v>45</v>
      </c>
      <c r="C42" s="2" t="s">
        <v>12</v>
      </c>
      <c r="D42" s="14">
        <v>284</v>
      </c>
      <c r="E42" s="14">
        <v>44</v>
      </c>
      <c r="F42" s="14">
        <v>240</v>
      </c>
      <c r="G42" s="14">
        <v>1676</v>
      </c>
      <c r="H42" s="14">
        <v>218</v>
      </c>
      <c r="I42" s="14">
        <v>1458</v>
      </c>
      <c r="J42" s="14">
        <v>38432</v>
      </c>
      <c r="K42" s="15">
        <v>14922</v>
      </c>
      <c r="L42" s="15">
        <v>23510</v>
      </c>
    </row>
    <row r="43" spans="2:12" x14ac:dyDescent="0.2">
      <c r="B43" s="1" t="s">
        <v>47</v>
      </c>
      <c r="C43" s="2" t="s">
        <v>12</v>
      </c>
      <c r="D43" s="14">
        <v>265</v>
      </c>
      <c r="E43" s="14">
        <v>41</v>
      </c>
      <c r="F43" s="14">
        <v>224</v>
      </c>
      <c r="G43" s="14">
        <v>1791</v>
      </c>
      <c r="H43" s="14">
        <v>208</v>
      </c>
      <c r="I43" s="14">
        <v>1583</v>
      </c>
      <c r="J43" s="14">
        <v>38608</v>
      </c>
      <c r="K43" s="15">
        <v>16171</v>
      </c>
      <c r="L43" s="15">
        <v>22437</v>
      </c>
    </row>
    <row r="44" spans="2:12" x14ac:dyDescent="0.2">
      <c r="J44" s="36" t="s">
        <v>46</v>
      </c>
      <c r="K44" s="36"/>
      <c r="L44" s="36"/>
    </row>
    <row r="59" spans="3:10" x14ac:dyDescent="0.2">
      <c r="C59" s="17" t="s">
        <v>32</v>
      </c>
    </row>
    <row r="60" spans="3:10" x14ac:dyDescent="0.2">
      <c r="C60" s="18"/>
      <c r="D60" s="19" t="s">
        <v>33</v>
      </c>
      <c r="E60" s="19" t="s">
        <v>34</v>
      </c>
      <c r="F60" s="19" t="s">
        <v>35</v>
      </c>
      <c r="G60" s="19" t="s">
        <v>36</v>
      </c>
      <c r="H60" s="19" t="s">
        <v>37</v>
      </c>
      <c r="I60" s="37" t="s">
        <v>7</v>
      </c>
      <c r="J60" s="37"/>
    </row>
    <row r="61" spans="3:10" x14ac:dyDescent="0.2">
      <c r="C61" s="18" t="s">
        <v>38</v>
      </c>
      <c r="D61" s="18">
        <v>345</v>
      </c>
      <c r="E61" s="18">
        <v>163</v>
      </c>
      <c r="F61" s="18">
        <v>72</v>
      </c>
      <c r="G61" s="18">
        <v>32</v>
      </c>
      <c r="H61" s="18">
        <f>SUM(D61:G61)</f>
        <v>612</v>
      </c>
      <c r="I61" s="21">
        <f>J6</f>
        <v>4037815</v>
      </c>
      <c r="J61" s="21"/>
    </row>
    <row r="62" spans="3:10" x14ac:dyDescent="0.2">
      <c r="C62" s="18" t="s">
        <v>39</v>
      </c>
      <c r="D62" s="18">
        <v>324</v>
      </c>
      <c r="E62" s="18">
        <v>131</v>
      </c>
      <c r="F62" s="18">
        <v>80</v>
      </c>
      <c r="G62" s="18">
        <v>28</v>
      </c>
      <c r="H62" s="18">
        <f t="shared" ref="H62:H66" si="0">SUM(D62:G62)</f>
        <v>563</v>
      </c>
      <c r="I62" s="21">
        <f>J10</f>
        <v>4281950</v>
      </c>
      <c r="J62" s="21"/>
    </row>
    <row r="63" spans="3:10" x14ac:dyDescent="0.2">
      <c r="C63" s="18" t="s">
        <v>40</v>
      </c>
      <c r="D63" s="18">
        <v>302</v>
      </c>
      <c r="E63" s="18">
        <v>121</v>
      </c>
      <c r="F63" s="18">
        <v>63</v>
      </c>
      <c r="G63" s="18">
        <v>35</v>
      </c>
      <c r="H63" s="18">
        <f t="shared" si="0"/>
        <v>521</v>
      </c>
      <c r="I63" s="21">
        <f>J14</f>
        <v>4151460</v>
      </c>
      <c r="J63" s="21"/>
    </row>
    <row r="64" spans="3:10" x14ac:dyDescent="0.2">
      <c r="C64" s="18" t="s">
        <v>41</v>
      </c>
      <c r="D64" s="18">
        <v>280</v>
      </c>
      <c r="E64" s="18">
        <v>106</v>
      </c>
      <c r="F64" s="18">
        <v>76</v>
      </c>
      <c r="G64" s="18">
        <v>47</v>
      </c>
      <c r="H64" s="18">
        <f t="shared" si="0"/>
        <v>509</v>
      </c>
      <c r="I64" s="21">
        <f>J18</f>
        <v>4195682</v>
      </c>
      <c r="J64" s="21"/>
    </row>
    <row r="65" spans="3:10" x14ac:dyDescent="0.2">
      <c r="C65" s="18" t="s">
        <v>42</v>
      </c>
      <c r="D65" s="18">
        <v>254</v>
      </c>
      <c r="E65" s="18">
        <v>100</v>
      </c>
      <c r="F65" s="18">
        <v>73</v>
      </c>
      <c r="G65" s="18">
        <v>44</v>
      </c>
      <c r="H65" s="18">
        <f t="shared" si="0"/>
        <v>471</v>
      </c>
      <c r="I65" s="21">
        <f>J22</f>
        <v>3285366</v>
      </c>
      <c r="J65" s="21"/>
    </row>
    <row r="66" spans="3:10" x14ac:dyDescent="0.2">
      <c r="C66" s="18" t="s">
        <v>43</v>
      </c>
      <c r="D66" s="20">
        <v>241</v>
      </c>
      <c r="E66" s="20">
        <v>90</v>
      </c>
      <c r="F66" s="18">
        <v>56</v>
      </c>
      <c r="G66" s="18">
        <v>41</v>
      </c>
      <c r="H66" s="18">
        <f t="shared" si="0"/>
        <v>428</v>
      </c>
      <c r="I66" s="21">
        <f>J26</f>
        <v>3206937</v>
      </c>
      <c r="J66" s="21"/>
    </row>
    <row r="67" spans="3:10" x14ac:dyDescent="0.2">
      <c r="C67" s="18" t="s">
        <v>29</v>
      </c>
      <c r="D67" s="18"/>
      <c r="E67" s="18"/>
      <c r="F67" s="18"/>
      <c r="G67" s="18"/>
      <c r="H67" s="18">
        <v>400</v>
      </c>
      <c r="I67" s="21">
        <f>J34*100</f>
        <v>3276200</v>
      </c>
      <c r="J67" s="21"/>
    </row>
    <row r="68" spans="3:10" x14ac:dyDescent="0.2">
      <c r="C68" s="18" t="s">
        <v>44</v>
      </c>
      <c r="D68" s="18"/>
      <c r="E68" s="18"/>
      <c r="F68" s="18"/>
      <c r="G68" s="18"/>
      <c r="H68" s="18">
        <v>310</v>
      </c>
      <c r="I68" s="21">
        <v>3255700</v>
      </c>
      <c r="J68" s="21"/>
    </row>
    <row r="69" spans="3:10" x14ac:dyDescent="0.2">
      <c r="C69" s="18" t="s">
        <v>30</v>
      </c>
      <c r="D69" s="18"/>
      <c r="E69" s="18"/>
      <c r="F69" s="18"/>
      <c r="G69" s="18"/>
      <c r="H69" s="18">
        <v>281</v>
      </c>
      <c r="I69" s="21">
        <f>J35*100</f>
        <v>4107900</v>
      </c>
      <c r="J69" s="21"/>
    </row>
    <row r="70" spans="3:10" x14ac:dyDescent="0.2">
      <c r="C70" s="18" t="s">
        <v>45</v>
      </c>
      <c r="D70" s="18"/>
      <c r="E70" s="18"/>
      <c r="F70" s="18"/>
      <c r="G70" s="18"/>
      <c r="H70" s="18">
        <v>284</v>
      </c>
      <c r="I70" s="21">
        <v>3843200</v>
      </c>
      <c r="J70" s="21"/>
    </row>
    <row r="71" spans="3:10" x14ac:dyDescent="0.2">
      <c r="C71" s="18" t="s">
        <v>47</v>
      </c>
      <c r="D71" s="18"/>
      <c r="E71" s="18"/>
      <c r="F71" s="18"/>
      <c r="G71" s="18"/>
      <c r="H71" s="18">
        <v>265</v>
      </c>
      <c r="I71" s="21">
        <v>3860800</v>
      </c>
      <c r="J71" s="21"/>
    </row>
  </sheetData>
  <mergeCells count="41">
    <mergeCell ref="C32:C33"/>
    <mergeCell ref="C39:C40"/>
    <mergeCell ref="I63:J63"/>
    <mergeCell ref="I70:J70"/>
    <mergeCell ref="I65:J65"/>
    <mergeCell ref="I66:J66"/>
    <mergeCell ref="I67:J67"/>
    <mergeCell ref="I69:J69"/>
    <mergeCell ref="I68:J68"/>
    <mergeCell ref="P9:X9"/>
    <mergeCell ref="B10:B13"/>
    <mergeCell ref="P10:X10"/>
    <mergeCell ref="B14:B17"/>
    <mergeCell ref="I64:J64"/>
    <mergeCell ref="B22:B25"/>
    <mergeCell ref="B26:B29"/>
    <mergeCell ref="B32:B33"/>
    <mergeCell ref="D32:F32"/>
    <mergeCell ref="G32:I32"/>
    <mergeCell ref="J32:L32"/>
    <mergeCell ref="B39:B40"/>
    <mergeCell ref="D39:F39"/>
    <mergeCell ref="G39:I39"/>
    <mergeCell ref="J39:L39"/>
    <mergeCell ref="J44:L44"/>
    <mergeCell ref="I71:J71"/>
    <mergeCell ref="B18:B21"/>
    <mergeCell ref="B1:C1"/>
    <mergeCell ref="B2:H2"/>
    <mergeCell ref="B3:H3"/>
    <mergeCell ref="J3:L3"/>
    <mergeCell ref="B4:B5"/>
    <mergeCell ref="C4:C5"/>
    <mergeCell ref="D4:F4"/>
    <mergeCell ref="G4:I4"/>
    <mergeCell ref="J4:L4"/>
    <mergeCell ref="B6:B9"/>
    <mergeCell ref="J36:L36"/>
    <mergeCell ref="I60:J60"/>
    <mergeCell ref="I61:J61"/>
    <mergeCell ref="I62:J62"/>
  </mergeCells>
  <phoneticPr fontId="2"/>
  <pageMargins left="0.75" right="0.75" top="1" bottom="1" header="0.51200000000000001" footer="0.51200000000000001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5－1</vt:lpstr>
      <vt:lpstr>'5－1'!Print_Area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2024-02-27T00:57:42Z</cp:lastPrinted>
  <dcterms:created xsi:type="dcterms:W3CDTF">2019-09-03T05:52:49Z</dcterms:created>
  <dcterms:modified xsi:type="dcterms:W3CDTF">2024-02-27T00:57:47Z</dcterms:modified>
</cp:coreProperties>
</file>