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F0B1711A-11F1-468A-B75F-B9C0BF4403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６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C51" i="1"/>
  <c r="C50" i="1"/>
  <c r="J52" i="1" l="1"/>
  <c r="J51" i="1"/>
  <c r="J50" i="1"/>
  <c r="L49" i="1"/>
  <c r="K49" i="1"/>
  <c r="E49" i="1"/>
  <c r="H79" i="1" s="1"/>
  <c r="D49" i="1"/>
  <c r="D79" i="1" s="1"/>
  <c r="J49" i="1" l="1"/>
  <c r="I79" i="1" s="1"/>
  <c r="C49" i="1"/>
  <c r="J45" i="1" l="1"/>
  <c r="H45" i="1"/>
  <c r="C45" i="1" s="1"/>
  <c r="J44" i="1"/>
  <c r="H44" i="1"/>
  <c r="C44" i="1" s="1"/>
  <c r="J43" i="1"/>
  <c r="H43" i="1"/>
  <c r="C43" i="1" s="1"/>
  <c r="L42" i="1"/>
  <c r="K42" i="1"/>
  <c r="G42" i="1"/>
  <c r="G78" i="1" s="1"/>
  <c r="F42" i="1"/>
  <c r="E42" i="1"/>
  <c r="E78" i="1" s="1"/>
  <c r="D42" i="1"/>
  <c r="D78" i="1" s="1"/>
  <c r="J41" i="1"/>
  <c r="H41" i="1"/>
  <c r="C41" i="1" s="1"/>
  <c r="J40" i="1"/>
  <c r="H40" i="1"/>
  <c r="C40" i="1" s="1"/>
  <c r="J39" i="1"/>
  <c r="H39" i="1"/>
  <c r="C39" i="1" s="1"/>
  <c r="L38" i="1"/>
  <c r="K38" i="1"/>
  <c r="G38" i="1"/>
  <c r="G77" i="1" s="1"/>
  <c r="F38" i="1"/>
  <c r="F77" i="1" s="1"/>
  <c r="E38" i="1"/>
  <c r="E77" i="1" s="1"/>
  <c r="D38" i="1"/>
  <c r="D77" i="1" s="1"/>
  <c r="J34" i="1"/>
  <c r="H34" i="1"/>
  <c r="C34" i="1" s="1"/>
  <c r="J33" i="1"/>
  <c r="H33" i="1"/>
  <c r="C33" i="1" s="1"/>
  <c r="J32" i="1"/>
  <c r="H32" i="1"/>
  <c r="C32" i="1" s="1"/>
  <c r="L31" i="1"/>
  <c r="K31" i="1"/>
  <c r="G31" i="1"/>
  <c r="G76" i="1" s="1"/>
  <c r="F31" i="1"/>
  <c r="E31" i="1"/>
  <c r="E76" i="1" s="1"/>
  <c r="D31" i="1"/>
  <c r="D76" i="1" s="1"/>
  <c r="J30" i="1"/>
  <c r="H30" i="1"/>
  <c r="C30" i="1" s="1"/>
  <c r="J29" i="1"/>
  <c r="H29" i="1"/>
  <c r="C29" i="1" s="1"/>
  <c r="J28" i="1"/>
  <c r="H28" i="1"/>
  <c r="C28" i="1" s="1"/>
  <c r="L27" i="1"/>
  <c r="K27" i="1"/>
  <c r="G27" i="1"/>
  <c r="G75" i="1" s="1"/>
  <c r="F27" i="1"/>
  <c r="F75" i="1" s="1"/>
  <c r="E27" i="1"/>
  <c r="E75" i="1" s="1"/>
  <c r="D27" i="1"/>
  <c r="D75" i="1" s="1"/>
  <c r="J26" i="1"/>
  <c r="H26" i="1"/>
  <c r="C26" i="1" s="1"/>
  <c r="J25" i="1"/>
  <c r="H25" i="1"/>
  <c r="C25" i="1" s="1"/>
  <c r="J24" i="1"/>
  <c r="H24" i="1"/>
  <c r="C24" i="1" s="1"/>
  <c r="L23" i="1"/>
  <c r="K23" i="1"/>
  <c r="G23" i="1"/>
  <c r="G74" i="1" s="1"/>
  <c r="F23" i="1"/>
  <c r="E23" i="1"/>
  <c r="E74" i="1" s="1"/>
  <c r="D23" i="1"/>
  <c r="D74" i="1" s="1"/>
  <c r="J22" i="1"/>
  <c r="H22" i="1"/>
  <c r="C22" i="1" s="1"/>
  <c r="J21" i="1"/>
  <c r="H21" i="1"/>
  <c r="C21" i="1" s="1"/>
  <c r="J20" i="1"/>
  <c r="H20" i="1"/>
  <c r="C20" i="1" s="1"/>
  <c r="L19" i="1"/>
  <c r="K19" i="1"/>
  <c r="G19" i="1"/>
  <c r="F19" i="1"/>
  <c r="F73" i="1" s="1"/>
  <c r="E19" i="1"/>
  <c r="E73" i="1" s="1"/>
  <c r="D19" i="1"/>
  <c r="D73" i="1" s="1"/>
  <c r="J18" i="1"/>
  <c r="H18" i="1"/>
  <c r="C18" i="1" s="1"/>
  <c r="J17" i="1"/>
  <c r="H17" i="1"/>
  <c r="C17" i="1" s="1"/>
  <c r="J16" i="1"/>
  <c r="H16" i="1"/>
  <c r="C16" i="1" s="1"/>
  <c r="L15" i="1"/>
  <c r="K15" i="1"/>
  <c r="G15" i="1"/>
  <c r="G72" i="1" s="1"/>
  <c r="F15" i="1"/>
  <c r="E15" i="1"/>
  <c r="E72" i="1" s="1"/>
  <c r="D15" i="1"/>
  <c r="D72" i="1" s="1"/>
  <c r="J14" i="1"/>
  <c r="H14" i="1"/>
  <c r="C14" i="1" s="1"/>
  <c r="J13" i="1"/>
  <c r="H13" i="1"/>
  <c r="C13" i="1" s="1"/>
  <c r="J12" i="1"/>
  <c r="H12" i="1"/>
  <c r="C12" i="1" s="1"/>
  <c r="L11" i="1"/>
  <c r="K11" i="1"/>
  <c r="G11" i="1"/>
  <c r="F11" i="1"/>
  <c r="F71" i="1" s="1"/>
  <c r="E11" i="1"/>
  <c r="E71" i="1" s="1"/>
  <c r="D11" i="1"/>
  <c r="D71" i="1" s="1"/>
  <c r="J10" i="1"/>
  <c r="H10" i="1"/>
  <c r="C10" i="1" s="1"/>
  <c r="J9" i="1"/>
  <c r="H9" i="1"/>
  <c r="C9" i="1" s="1"/>
  <c r="J8" i="1"/>
  <c r="H8" i="1"/>
  <c r="C8" i="1" s="1"/>
  <c r="L7" i="1"/>
  <c r="K7" i="1"/>
  <c r="G7" i="1"/>
  <c r="G70" i="1" s="1"/>
  <c r="F7" i="1"/>
  <c r="E7" i="1"/>
  <c r="E70" i="1" s="1"/>
  <c r="D7" i="1"/>
  <c r="D70" i="1" s="1"/>
  <c r="J42" i="1" l="1"/>
  <c r="I78" i="1" s="1"/>
  <c r="J31" i="1"/>
  <c r="I76" i="1" s="1"/>
  <c r="H31" i="1"/>
  <c r="J7" i="1"/>
  <c r="I70" i="1" s="1"/>
  <c r="J11" i="1"/>
  <c r="I71" i="1" s="1"/>
  <c r="J23" i="1"/>
  <c r="I74" i="1" s="1"/>
  <c r="F76" i="1"/>
  <c r="C15" i="1"/>
  <c r="J15" i="1"/>
  <c r="I72" i="1" s="1"/>
  <c r="C19" i="1"/>
  <c r="H23" i="1"/>
  <c r="H42" i="1"/>
  <c r="C23" i="1"/>
  <c r="C27" i="1"/>
  <c r="H7" i="1"/>
  <c r="H11" i="1"/>
  <c r="J27" i="1"/>
  <c r="I75" i="1" s="1"/>
  <c r="C31" i="1"/>
  <c r="C38" i="1"/>
  <c r="J19" i="1"/>
  <c r="I73" i="1" s="1"/>
  <c r="C7" i="1"/>
  <c r="C11" i="1"/>
  <c r="H15" i="1"/>
  <c r="H19" i="1"/>
  <c r="J38" i="1"/>
  <c r="I77" i="1" s="1"/>
  <c r="F72" i="1"/>
  <c r="C42" i="1"/>
  <c r="H27" i="1"/>
  <c r="H38" i="1"/>
  <c r="F70" i="1"/>
  <c r="G73" i="1"/>
  <c r="F74" i="1"/>
  <c r="F78" i="1"/>
  <c r="G71" i="1"/>
</calcChain>
</file>

<file path=xl/sharedStrings.xml><?xml version="1.0" encoding="utf-8"?>
<sst xmlns="http://schemas.openxmlformats.org/spreadsheetml/2006/main" count="110" uniqueCount="49">
  <si>
    <t>【６】　農林業</t>
    <rPh sb="4" eb="7">
      <t>ノウリンギョウ</t>
    </rPh>
    <phoneticPr fontId="2"/>
  </si>
  <si>
    <t>１　農家戸数及び農家人口の推移</t>
    <rPh sb="2" eb="4">
      <t>ノウカ</t>
    </rPh>
    <rPh sb="4" eb="6">
      <t>コスウ</t>
    </rPh>
    <rPh sb="6" eb="7">
      <t>オヨ</t>
    </rPh>
    <rPh sb="8" eb="10">
      <t>ノウカ</t>
    </rPh>
    <rPh sb="10" eb="12">
      <t>ジンコウ</t>
    </rPh>
    <rPh sb="13" eb="15">
      <t>スイイ</t>
    </rPh>
    <phoneticPr fontId="2"/>
  </si>
  <si>
    <t>単位：戸</t>
    <rPh sb="0" eb="2">
      <t>タンイ</t>
    </rPh>
    <rPh sb="3" eb="4">
      <t>コ</t>
    </rPh>
    <phoneticPr fontId="2"/>
  </si>
  <si>
    <t>単位：人</t>
    <rPh sb="0" eb="2">
      <t>タンイ</t>
    </rPh>
    <rPh sb="3" eb="4">
      <t>ヒト</t>
    </rPh>
    <phoneticPr fontId="2"/>
  </si>
  <si>
    <t>年次</t>
    <rPh sb="0" eb="2">
      <t>ネンジ</t>
    </rPh>
    <phoneticPr fontId="2"/>
  </si>
  <si>
    <t>農家戸数</t>
    <rPh sb="0" eb="2">
      <t>ノウカ</t>
    </rPh>
    <rPh sb="2" eb="4">
      <t>コスウ</t>
    </rPh>
    <phoneticPr fontId="2"/>
  </si>
  <si>
    <t>農家人口</t>
    <rPh sb="0" eb="2">
      <t>ノウカ</t>
    </rPh>
    <rPh sb="2" eb="4">
      <t>ジンコウ</t>
    </rPh>
    <phoneticPr fontId="2"/>
  </si>
  <si>
    <t>総数</t>
    <rPh sb="0" eb="2">
      <t>ソウスウ</t>
    </rPh>
    <phoneticPr fontId="2"/>
  </si>
  <si>
    <t>自給的農家</t>
    <rPh sb="0" eb="3">
      <t>ジキュウテキ</t>
    </rPh>
    <rPh sb="3" eb="5">
      <t>ノウカ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</si>
  <si>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</si>
  <si>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</si>
  <si>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</si>
  <si>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</si>
  <si>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</si>
  <si>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</si>
  <si>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計</t>
    <rPh sb="0" eb="1">
      <t>ケイ</t>
    </rPh>
    <phoneticPr fontId="2"/>
  </si>
  <si>
    <t>昭和５０年
(１９７５年)</t>
    <rPh sb="0" eb="2">
      <t>ショウワ</t>
    </rPh>
    <rPh sb="4" eb="5">
      <t>ネン</t>
    </rPh>
    <rPh sb="11" eb="12">
      <t>ネン</t>
    </rPh>
    <phoneticPr fontId="2"/>
  </si>
  <si>
    <t>甲州市</t>
    <rPh sb="0" eb="2">
      <t>コウシュウ</t>
    </rPh>
    <rPh sb="2" eb="3">
      <t>シ</t>
    </rPh>
    <phoneticPr fontId="2"/>
  </si>
  <si>
    <t>　塩山市</t>
    <rPh sb="1" eb="3">
      <t>エンザン</t>
    </rPh>
    <rPh sb="3" eb="4">
      <t>シ</t>
    </rPh>
    <phoneticPr fontId="2"/>
  </si>
  <si>
    <t>　勝沼町</t>
    <rPh sb="1" eb="3">
      <t>カツヌマ</t>
    </rPh>
    <rPh sb="3" eb="4">
      <t>チョウ</t>
    </rPh>
    <phoneticPr fontId="2"/>
  </si>
  <si>
    <t>　大和村</t>
    <rPh sb="1" eb="3">
      <t>ヤマト</t>
    </rPh>
    <rPh sb="3" eb="4">
      <t>ムラ</t>
    </rPh>
    <phoneticPr fontId="2"/>
  </si>
  <si>
    <t>昭和５５年
(１９８０年)</t>
    <rPh sb="0" eb="2">
      <t>ショウワ</t>
    </rPh>
    <rPh sb="4" eb="5">
      <t>ネン</t>
    </rPh>
    <rPh sb="11" eb="12">
      <t>ネン</t>
    </rPh>
    <phoneticPr fontId="2"/>
  </si>
  <si>
    <t>昭和６０年
(１９８５年)</t>
    <rPh sb="0" eb="2">
      <t>ショウワ</t>
    </rPh>
    <rPh sb="4" eb="5">
      <t>ネン</t>
    </rPh>
    <rPh sb="11" eb="12">
      <t>ネン</t>
    </rPh>
    <phoneticPr fontId="2"/>
  </si>
  <si>
    <t>平成２年
(１９９０年)</t>
    <rPh sb="0" eb="2">
      <t>ヘイセイ</t>
    </rPh>
    <rPh sb="3" eb="4">
      <t>ネン</t>
    </rPh>
    <rPh sb="10" eb="11">
      <t>ネン</t>
    </rPh>
    <phoneticPr fontId="2"/>
  </si>
  <si>
    <t>平成７年
(１９９５年)</t>
    <rPh sb="0" eb="2">
      <t>ヘイセイ</t>
    </rPh>
    <rPh sb="3" eb="4">
      <t>ネン</t>
    </rPh>
    <rPh sb="10" eb="11">
      <t>ネン</t>
    </rPh>
    <phoneticPr fontId="2"/>
  </si>
  <si>
    <t>平成１２年
(２０００年)</t>
    <rPh sb="0" eb="2">
      <t>ヘイセイ</t>
    </rPh>
    <rPh sb="4" eb="5">
      <t>ネン</t>
    </rPh>
    <rPh sb="11" eb="12">
      <t>ネン</t>
    </rPh>
    <phoneticPr fontId="2"/>
  </si>
  <si>
    <t>平成１７年
(２００５年)</t>
    <rPh sb="0" eb="2">
      <t>ヘイセイ</t>
    </rPh>
    <rPh sb="4" eb="5">
      <t>ネン</t>
    </rPh>
    <rPh sb="11" eb="12">
      <t>ネン</t>
    </rPh>
    <phoneticPr fontId="2"/>
  </si>
  <si>
    <t>平成２２年
(２０１０年)</t>
    <rPh sb="0" eb="2">
      <t>ヘイセイ</t>
    </rPh>
    <rPh sb="4" eb="5">
      <t>ネン</t>
    </rPh>
    <rPh sb="11" eb="12">
      <t>ネン</t>
    </rPh>
    <phoneticPr fontId="2"/>
  </si>
  <si>
    <t>平成２７年
(２０１５年)</t>
    <rPh sb="0" eb="2">
      <t>ヘイセイ</t>
    </rPh>
    <rPh sb="4" eb="5">
      <t>ネン</t>
    </rPh>
    <rPh sb="11" eb="12">
      <t>ネン</t>
    </rPh>
    <phoneticPr fontId="2"/>
  </si>
  <si>
    <t>資料：農林業センサス</t>
    <rPh sb="0" eb="2">
      <t>シリョウ</t>
    </rPh>
    <rPh sb="3" eb="6">
      <t>ノウリンギョウ</t>
    </rPh>
    <phoneticPr fontId="2"/>
  </si>
  <si>
    <t>　　備考：</t>
    <rPh sb="2" eb="4">
      <t>ビコウ</t>
    </rPh>
    <phoneticPr fontId="2"/>
  </si>
  <si>
    <t>　　　　　　調査内容の変更により、農家戸数の内訳の項目を変更【平成１２年～】</t>
    <rPh sb="6" eb="8">
      <t>チョウサ</t>
    </rPh>
    <rPh sb="8" eb="10">
      <t>ナイヨウ</t>
    </rPh>
    <rPh sb="11" eb="13">
      <t>ヘンコウ</t>
    </rPh>
    <rPh sb="17" eb="19">
      <t>ノウカ</t>
    </rPh>
    <rPh sb="19" eb="21">
      <t>コスウ</t>
    </rPh>
    <rPh sb="22" eb="24">
      <t>ウチワケ</t>
    </rPh>
    <rPh sb="25" eb="27">
      <t>コウモク</t>
    </rPh>
    <rPh sb="28" eb="30">
      <t>ヘンコウ</t>
    </rPh>
    <rPh sb="31" eb="33">
      <t>ヘイセイ</t>
    </rPh>
    <rPh sb="35" eb="36">
      <t>ネン</t>
    </rPh>
    <phoneticPr fontId="2"/>
  </si>
  <si>
    <t>　　　　　　農家人口：農家世帯員すべてを含めた人数　【～平成１７年：総農家の人口｜平成２２年～：販売農家の人口】</t>
    <phoneticPr fontId="2"/>
  </si>
  <si>
    <t>グラフ用</t>
    <rPh sb="3" eb="4">
      <t>ヨウ</t>
    </rPh>
    <phoneticPr fontId="2"/>
  </si>
  <si>
    <t>第１種</t>
    <rPh sb="0" eb="1">
      <t>ダイ</t>
    </rPh>
    <rPh sb="2" eb="3">
      <t>シュ</t>
    </rPh>
    <phoneticPr fontId="2"/>
  </si>
  <si>
    <t>第２種</t>
    <rPh sb="0" eb="1">
      <t>ダイ</t>
    </rPh>
    <rPh sb="2" eb="3">
      <t>シュ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</si>
  <si>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</si>
  <si>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</si>
  <si>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</si>
  <si>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</si>
  <si>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</si>
  <si>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</si>
  <si>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</si>
  <si>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</si>
  <si>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</si>
  <si>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令和２年
(２０２０年)</t>
    <rPh sb="0" eb="2">
      <t>レイワ</t>
    </rPh>
    <rPh sb="3" eb="4">
      <t>ネン</t>
    </rPh>
    <rPh sb="10" eb="11">
      <t>ネン</t>
    </rPh>
    <phoneticPr fontId="2"/>
  </si>
  <si>
    <t>販売農家</t>
    <rPh sb="0" eb="4">
      <t>ハンバイノウカ</t>
    </rPh>
    <phoneticPr fontId="2"/>
  </si>
  <si>
    <t>令和2年</t>
    <rPh sb="0" eb="2">
      <t>レイワ</t>
    </rPh>
    <rPh sb="3" eb="4">
      <t>ネン</t>
    </rPh>
    <phoneticPr fontId="2"/>
  </si>
  <si>
    <t>販売農家</t>
    <rPh sb="0" eb="4">
      <t>ハンバイノウカ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</si>
</sst>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2" borderId="21" xfId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38" fontId="0" fillId="0" borderId="0" xfId="1" applyFont="1">
      <alignment vertical="center"/>
    </xf>
    <xf numFmtId="38" fontId="3" fillId="2" borderId="22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3" fillId="2" borderId="24" xfId="1" applyFont="1" applyFill="1" applyBorder="1">
      <alignment vertical="center"/>
    </xf>
    <xf numFmtId="0" fontId="0" fillId="0" borderId="8" xfId="0" applyBorder="1">
      <alignment vertical="center"/>
    </xf>
    <xf numFmtId="38" fontId="0" fillId="2" borderId="9" xfId="1" applyFon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2" borderId="27" xfId="1" applyFont="1" applyFill="1" applyBorder="1">
      <alignment vertical="center"/>
    </xf>
    <xf numFmtId="38" fontId="0" fillId="2" borderId="7" xfId="1" applyFont="1" applyFill="1" applyBorder="1">
      <alignment vertical="center"/>
    </xf>
    <xf numFmtId="38" fontId="0" fillId="0" borderId="27" xfId="1" applyFont="1" applyBorder="1">
      <alignment vertical="center"/>
    </xf>
    <xf numFmtId="0" fontId="0" fillId="0" borderId="28" xfId="0" applyBorder="1">
      <alignment vertical="center"/>
    </xf>
    <xf numFmtId="38" fontId="0" fillId="2" borderId="29" xfId="1" applyFont="1" applyFill="1" applyBorder="1">
      <alignment vertical="center"/>
    </xf>
    <xf numFmtId="38" fontId="0" fillId="0" borderId="2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30" xfId="1" applyFont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0" borderId="20" xfId="1" applyFont="1" applyBorder="1">
      <alignment vertical="center"/>
    </xf>
    <xf numFmtId="0" fontId="0" fillId="0" borderId="31" xfId="0" applyBorder="1">
      <alignment vertical="center"/>
    </xf>
    <xf numFmtId="38" fontId="0" fillId="2" borderId="32" xfId="1" applyFont="1" applyFill="1" applyBorder="1">
      <alignment vertical="center"/>
    </xf>
    <xf numFmtId="38" fontId="0" fillId="0" borderId="3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2" borderId="35" xfId="1" applyFont="1" applyFill="1" applyBorder="1">
      <alignment vertical="center"/>
    </xf>
    <xf numFmtId="38" fontId="0" fillId="0" borderId="36" xfId="1" applyFont="1" applyBorder="1">
      <alignment vertical="center"/>
    </xf>
    <xf numFmtId="38" fontId="0" fillId="2" borderId="37" xfId="1" applyFont="1" applyFill="1" applyBorder="1">
      <alignment vertical="center"/>
    </xf>
    <xf numFmtId="38" fontId="0" fillId="0" borderId="35" xfId="1" applyFont="1" applyBorder="1">
      <alignment vertical="center"/>
    </xf>
    <xf numFmtId="0" fontId="3" fillId="0" borderId="38" xfId="0" applyFont="1" applyBorder="1">
      <alignment vertical="center"/>
    </xf>
    <xf numFmtId="38" fontId="3" fillId="2" borderId="39" xfId="1" applyFont="1" applyFill="1" applyBorder="1">
      <alignment vertical="center"/>
    </xf>
    <xf numFmtId="38" fontId="3" fillId="2" borderId="38" xfId="1" applyFont="1" applyFill="1" applyBorder="1">
      <alignment vertical="center"/>
    </xf>
    <xf numFmtId="38" fontId="3" fillId="2" borderId="40" xfId="1" applyFont="1" applyFill="1" applyBorder="1">
      <alignment vertical="center"/>
    </xf>
    <xf numFmtId="38" fontId="1" fillId="0" borderId="25" xfId="1" applyFont="1" applyBorder="1">
      <alignment vertical="center"/>
    </xf>
    <xf numFmtId="38" fontId="1" fillId="0" borderId="27" xfId="1" applyFont="1" applyBorder="1">
      <alignment vertical="center"/>
    </xf>
    <xf numFmtId="38" fontId="1" fillId="0" borderId="19" xfId="1" applyFont="1" applyBorder="1">
      <alignment vertical="center"/>
    </xf>
    <xf numFmtId="38" fontId="1" fillId="0" borderId="20" xfId="1" applyFont="1" applyBorder="1">
      <alignment vertical="center"/>
    </xf>
    <xf numFmtId="0" fontId="0" fillId="0" borderId="26" xfId="0" applyBorder="1">
      <alignment vertical="center"/>
    </xf>
    <xf numFmtId="38" fontId="0" fillId="0" borderId="26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農家数・農家人口</a:t>
            </a:r>
          </a:p>
        </c:rich>
      </c:tx>
      <c:layout>
        <c:manualLayout>
          <c:xMode val="edge"/>
          <c:yMode val="edge"/>
          <c:x val="3.9712022509549985E-2"/>
          <c:y val="3.0751849200668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'６－１'!$D$69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'６－１'!$C$70:$C$79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'６－１'!$D$70:$D$79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601</c:v>
                </c:pt>
                <c:pt idx="6">
                  <c:v>512</c:v>
                </c:pt>
                <c:pt idx="7">
                  <c:v>569</c:v>
                </c:pt>
                <c:pt idx="8">
                  <c:v>470</c:v>
                </c:pt>
                <c:pt idx="9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4-4143-AE9F-191A359656B7}"/>
            </c:ext>
          </c:extLst>
        </c:ser>
        <c:ser>
          <c:idx val="1"/>
          <c:order val="1"/>
          <c:tx>
            <c:strRef>
              <c:f>'６－１'!$E$69</c:f>
              <c:strCache>
                <c:ptCount val="1"/>
                <c:pt idx="0">
                  <c:v>専業農家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'６－１'!$C$70:$C$79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'６－１'!$E$70:$E$79</c:f>
              <c:numCache>
                <c:formatCode>#,##0_);[Red]\(#,##0\)</c:formatCode>
                <c:ptCount val="10"/>
                <c:pt idx="0">
                  <c:v>1584</c:v>
                </c:pt>
                <c:pt idx="1">
                  <c:v>1571</c:v>
                </c:pt>
                <c:pt idx="2">
                  <c:v>1362</c:v>
                </c:pt>
                <c:pt idx="3">
                  <c:v>1224</c:v>
                </c:pt>
                <c:pt idx="4">
                  <c:v>936</c:v>
                </c:pt>
                <c:pt idx="5">
                  <c:v>869</c:v>
                </c:pt>
                <c:pt idx="6">
                  <c:v>959</c:v>
                </c:pt>
                <c:pt idx="7">
                  <c:v>1047</c:v>
                </c:pt>
                <c:pt idx="8">
                  <c:v>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4-4143-AE9F-191A359656B7}"/>
            </c:ext>
          </c:extLst>
        </c:ser>
        <c:ser>
          <c:idx val="2"/>
          <c:order val="2"/>
          <c:tx>
            <c:strRef>
              <c:f>'６－１'!$F$69</c:f>
              <c:strCache>
                <c:ptCount val="1"/>
                <c:pt idx="0">
                  <c:v>第１種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'６－１'!$C$70:$C$79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'６－１'!$F$70:$F$79</c:f>
              <c:numCache>
                <c:formatCode>#,##0_);[Red]\(#,##0\)</c:formatCode>
                <c:ptCount val="10"/>
                <c:pt idx="0">
                  <c:v>1539</c:v>
                </c:pt>
                <c:pt idx="1">
                  <c:v>1326</c:v>
                </c:pt>
                <c:pt idx="2">
                  <c:v>1302</c:v>
                </c:pt>
                <c:pt idx="3">
                  <c:v>1109</c:v>
                </c:pt>
                <c:pt idx="4">
                  <c:v>1217</c:v>
                </c:pt>
                <c:pt idx="5">
                  <c:v>862</c:v>
                </c:pt>
                <c:pt idx="6">
                  <c:v>701</c:v>
                </c:pt>
                <c:pt idx="7">
                  <c:v>539</c:v>
                </c:pt>
                <c:pt idx="8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4-4143-AE9F-191A359656B7}"/>
            </c:ext>
          </c:extLst>
        </c:ser>
        <c:ser>
          <c:idx val="3"/>
          <c:order val="3"/>
          <c:tx>
            <c:strRef>
              <c:f>'６－１'!$G$69</c:f>
              <c:strCache>
                <c:ptCount val="1"/>
                <c:pt idx="0">
                  <c:v>第２種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'６－１'!$C$70:$C$79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'６－１'!$G$70:$G$79</c:f>
              <c:numCache>
                <c:formatCode>#,##0_);[Red]\(#,##0\)</c:formatCode>
                <c:ptCount val="10"/>
                <c:pt idx="0">
                  <c:v>1566</c:v>
                </c:pt>
                <c:pt idx="1">
                  <c:v>1614</c:v>
                </c:pt>
                <c:pt idx="2">
                  <c:v>1712</c:v>
                </c:pt>
                <c:pt idx="3">
                  <c:v>1662</c:v>
                </c:pt>
                <c:pt idx="4">
                  <c:v>1609</c:v>
                </c:pt>
                <c:pt idx="5">
                  <c:v>1115</c:v>
                </c:pt>
                <c:pt idx="6">
                  <c:v>1020</c:v>
                </c:pt>
                <c:pt idx="7">
                  <c:v>840</c:v>
                </c:pt>
                <c:pt idx="8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4-4143-AE9F-191A359656B7}"/>
            </c:ext>
          </c:extLst>
        </c:ser>
        <c:ser>
          <c:idx val="4"/>
          <c:order val="4"/>
          <c:tx>
            <c:strRef>
              <c:f>'６－１'!$H$69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cat>
            <c:strRef>
              <c:f>'６－１'!$C$70:$C$79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'６－１'!$H$70:$H$79</c:f>
              <c:numCache>
                <c:formatCode>General</c:formatCode>
                <c:ptCount val="10"/>
                <c:pt idx="9" formatCode="#,##0_);[Red]\(#,##0\)">
                  <c:v>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F4-4143-AE9F-191A3596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531136"/>
        <c:axId val="487531464"/>
      </c:barChart>
      <c:lineChart>
        <c:grouping val="standard"/>
        <c:varyColors val="0"/>
        <c:ser>
          <c:idx val="5"/>
          <c:order val="5"/>
          <c:tx>
            <c:strRef>
              <c:f>'６－１'!$I$69</c:f>
              <c:strCache>
                <c:ptCount val="1"/>
                <c:pt idx="0">
                  <c:v>農家人口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'６－１'!$C$70:$C$79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'６－１'!$I$70:$I$79</c:f>
              <c:numCache>
                <c:formatCode>#,##0_);[Red]\(#,##0\)</c:formatCode>
                <c:ptCount val="10"/>
                <c:pt idx="0">
                  <c:v>21005</c:v>
                </c:pt>
                <c:pt idx="1">
                  <c:v>19789</c:v>
                </c:pt>
                <c:pt idx="2">
                  <c:v>18198</c:v>
                </c:pt>
                <c:pt idx="3">
                  <c:v>16794</c:v>
                </c:pt>
                <c:pt idx="4">
                  <c:v>15411</c:v>
                </c:pt>
                <c:pt idx="5">
                  <c:v>13805</c:v>
                </c:pt>
                <c:pt idx="6">
                  <c:v>11751</c:v>
                </c:pt>
                <c:pt idx="7">
                  <c:v>8330</c:v>
                </c:pt>
                <c:pt idx="8">
                  <c:v>6933</c:v>
                </c:pt>
                <c:pt idx="9">
                  <c:v>5825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9C-4E9F-854F-282AEA36F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957848"/>
        <c:axId val="569951616"/>
      </c:lineChart>
      <c:catAx>
        <c:axId val="4875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531464"/>
        <c:crosses val="autoZero"/>
        <c:auto val="1"/>
        <c:lblAlgn val="ctr"/>
        <c:lblOffset val="100"/>
        <c:noMultiLvlLbl val="0"/>
      </c:catAx>
      <c:valAx>
        <c:axId val="48753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531136"/>
        <c:crosses val="autoZero"/>
        <c:crossBetween val="between"/>
      </c:valAx>
      <c:valAx>
        <c:axId val="5699516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957848"/>
        <c:crosses val="max"/>
        <c:crossBetween val="between"/>
      </c:valAx>
      <c:catAx>
        <c:axId val="56995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95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12183451258921"/>
          <c:y val="5.4102839417800044E-2"/>
          <c:w val="0.68457535972602546"/>
          <c:h val="5.000034995625547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396874</xdr:colOff>
      <xdr:row>60</xdr:row>
      <xdr:rowOff>83820</xdr:rowOff>
    </xdr:from>
    <xdr:to>
      <xdr:col>10</xdr:col>
      <xdr:colOff>342899</xdr:colOff>
      <xdr:row>85</xdr:row>
      <xdr:rowOff>83820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view="pageBreakPreview" zoomScaleNormal="106" zoomScaleSheetLayoutView="100" workbookViewId="0">
      <selection activeCell="A55" sqref="A55:L55"/>
    </sheetView>
  </sheetViews>
  <sheetFormatPr defaultRowHeight="13.2" x14ac:dyDescent="0.2"/>
  <cols>
    <col min="1" max="1" width="10.77734375" customWidth="1"/>
    <col min="2" max="2" width="8.33203125" bestFit="1" customWidth="1"/>
    <col min="3" max="5" width="12" customWidth="1"/>
    <col min="6" max="8" width="15" customWidth="1"/>
    <col min="9" max="9" width="1.88671875" customWidth="1"/>
    <col min="10" max="12" width="10" customWidth="1"/>
  </cols>
  <sheetData>
    <row r="1" spans="1:12" x14ac:dyDescent="0.2">
      <c r="A1" t="s">
        <v>0</v>
      </c>
    </row>
    <row r="2" spans="1:12" x14ac:dyDescent="0.2">
      <c r="A2" t="s">
        <v>1</v>
      </c>
    </row>
    <row r="3" spans="1:12" ht="13.8" thickBot="1" x14ac:dyDescent="0.25">
      <c r="H3" s="1" t="s">
        <v>2</v>
      </c>
      <c r="L3" s="1" t="s">
        <v>3</v>
      </c>
    </row>
    <row r="4" spans="1:12" ht="13.8" thickBot="1" x14ac:dyDescent="0.25">
      <c r="A4" s="59" t="s">
        <v>4</v>
      </c>
      <c r="B4" s="61"/>
      <c r="C4" s="69" t="s">
        <v>5</v>
      </c>
      <c r="D4" s="64"/>
      <c r="E4" s="64"/>
      <c r="F4" s="64"/>
      <c r="G4" s="64"/>
      <c r="H4" s="65"/>
      <c r="J4" s="53" t="s">
        <v>6</v>
      </c>
      <c r="K4" s="64"/>
      <c r="L4" s="65"/>
    </row>
    <row r="5" spans="1:12" x14ac:dyDescent="0.2">
      <c r="A5" s="51"/>
      <c r="B5" s="62"/>
      <c r="C5" s="66" t="s">
        <v>7</v>
      </c>
      <c r="D5" s="61" t="s">
        <v>8</v>
      </c>
      <c r="E5" s="61" t="s">
        <v>9</v>
      </c>
      <c r="F5" s="53" t="s">
        <v>10</v>
      </c>
      <c r="G5" s="70"/>
      <c r="H5" s="55"/>
      <c r="J5" s="51" t="s">
        <v>7</v>
      </c>
      <c r="K5" s="53" t="s">
        <v>11</v>
      </c>
      <c r="L5" s="55" t="s">
        <v>12</v>
      </c>
    </row>
    <row r="6" spans="1:12" ht="13.8" thickBot="1" x14ac:dyDescent="0.25">
      <c r="A6" s="60"/>
      <c r="B6" s="63"/>
      <c r="C6" s="67"/>
      <c r="D6" s="63"/>
      <c r="E6" s="63"/>
      <c r="F6" s="2" t="s">
        <v>13</v>
      </c>
      <c r="G6" s="3" t="s">
        <v>14</v>
      </c>
      <c r="H6" s="4" t="s">
        <v>15</v>
      </c>
      <c r="J6" s="52"/>
      <c r="K6" s="54"/>
      <c r="L6" s="56"/>
    </row>
    <row r="7" spans="1:12" x14ac:dyDescent="0.2">
      <c r="A7" s="57" t="s">
        <v>16</v>
      </c>
      <c r="B7" s="5" t="s">
        <v>17</v>
      </c>
      <c r="C7" s="6">
        <f>C8+C9+C10</f>
        <v>4689</v>
      </c>
      <c r="D7" s="7">
        <f>D8+D9+D10</f>
        <v>0</v>
      </c>
      <c r="E7" s="7">
        <f>E8+E9+E10</f>
        <v>1584</v>
      </c>
      <c r="F7" s="8">
        <f>F8+F9+F10</f>
        <v>1539</v>
      </c>
      <c r="G7" s="9">
        <f>G8+G9+G10</f>
        <v>1566</v>
      </c>
      <c r="H7" s="10">
        <f t="shared" ref="H7:H45" si="0">F7+G7</f>
        <v>3105</v>
      </c>
      <c r="I7" s="11"/>
      <c r="J7" s="12">
        <f>J8+J9+J10</f>
        <v>21005</v>
      </c>
      <c r="K7" s="13">
        <f>K8+K9+K10</f>
        <v>10216</v>
      </c>
      <c r="L7" s="14">
        <f>L8+L9+L10</f>
        <v>10789</v>
      </c>
    </row>
    <row r="8" spans="1:12" x14ac:dyDescent="0.2">
      <c r="A8" s="51"/>
      <c r="B8" s="15" t="s">
        <v>18</v>
      </c>
      <c r="C8" s="16">
        <f>D8+E8+H8</f>
        <v>2805</v>
      </c>
      <c r="D8" s="17"/>
      <c r="E8" s="17">
        <v>891</v>
      </c>
      <c r="F8" s="18">
        <v>891</v>
      </c>
      <c r="G8" s="19">
        <v>1023</v>
      </c>
      <c r="H8" s="20">
        <f t="shared" si="0"/>
        <v>1914</v>
      </c>
      <c r="I8" s="11"/>
      <c r="J8" s="21">
        <f>K8+L8</f>
        <v>12480</v>
      </c>
      <c r="K8" s="18">
        <v>6116</v>
      </c>
      <c r="L8" s="22">
        <v>6364</v>
      </c>
    </row>
    <row r="9" spans="1:12" x14ac:dyDescent="0.2">
      <c r="A9" s="51"/>
      <c r="B9" s="15" t="s">
        <v>19</v>
      </c>
      <c r="C9" s="16">
        <f>D9+E9+H9</f>
        <v>1580</v>
      </c>
      <c r="D9" s="17"/>
      <c r="E9" s="17">
        <v>672</v>
      </c>
      <c r="F9" s="18">
        <v>586</v>
      </c>
      <c r="G9" s="19">
        <v>322</v>
      </c>
      <c r="H9" s="20">
        <f t="shared" si="0"/>
        <v>908</v>
      </c>
      <c r="I9" s="11"/>
      <c r="J9" s="21">
        <f>K9+L9</f>
        <v>7134</v>
      </c>
      <c r="K9" s="18">
        <v>3414</v>
      </c>
      <c r="L9" s="22">
        <v>3720</v>
      </c>
    </row>
    <row r="10" spans="1:12" ht="13.8" thickBot="1" x14ac:dyDescent="0.25">
      <c r="A10" s="52"/>
      <c r="B10" s="23" t="s">
        <v>20</v>
      </c>
      <c r="C10" s="24">
        <f>D10+E10+H10</f>
        <v>304</v>
      </c>
      <c r="D10" s="25"/>
      <c r="E10" s="25">
        <v>21</v>
      </c>
      <c r="F10" s="26">
        <v>62</v>
      </c>
      <c r="G10" s="27">
        <v>221</v>
      </c>
      <c r="H10" s="28">
        <f t="shared" si="0"/>
        <v>283</v>
      </c>
      <c r="I10" s="11"/>
      <c r="J10" s="29">
        <f>K10+L10</f>
        <v>1391</v>
      </c>
      <c r="K10" s="26">
        <v>686</v>
      </c>
      <c r="L10" s="30">
        <v>705</v>
      </c>
    </row>
    <row r="11" spans="1:12" x14ac:dyDescent="0.2">
      <c r="A11" s="57" t="s">
        <v>21</v>
      </c>
      <c r="B11" s="5" t="s">
        <v>17</v>
      </c>
      <c r="C11" s="6">
        <f>C12+C13+C14</f>
        <v>4511</v>
      </c>
      <c r="D11" s="7">
        <f>D12+D13+D14</f>
        <v>0</v>
      </c>
      <c r="E11" s="7">
        <f>E12+E13+E14</f>
        <v>1571</v>
      </c>
      <c r="F11" s="8">
        <f>F12+F13+F14</f>
        <v>1326</v>
      </c>
      <c r="G11" s="9">
        <f>G12+G13+G14</f>
        <v>1614</v>
      </c>
      <c r="H11" s="10">
        <f t="shared" si="0"/>
        <v>2940</v>
      </c>
      <c r="I11" s="11"/>
      <c r="J11" s="12">
        <f>J12+J13+J14</f>
        <v>19789</v>
      </c>
      <c r="K11" s="13">
        <f>K12+K13+K14</f>
        <v>9657</v>
      </c>
      <c r="L11" s="14">
        <f>L12+L13+L14</f>
        <v>10132</v>
      </c>
    </row>
    <row r="12" spans="1:12" x14ac:dyDescent="0.2">
      <c r="A12" s="51"/>
      <c r="B12" s="15" t="s">
        <v>18</v>
      </c>
      <c r="C12" s="16">
        <f>D12+E12+H12</f>
        <v>2689</v>
      </c>
      <c r="D12" s="17"/>
      <c r="E12" s="17">
        <v>846</v>
      </c>
      <c r="F12" s="18">
        <v>808</v>
      </c>
      <c r="G12" s="19">
        <v>1035</v>
      </c>
      <c r="H12" s="20">
        <f t="shared" si="0"/>
        <v>1843</v>
      </c>
      <c r="I12" s="11"/>
      <c r="J12" s="21">
        <f>K12+L12</f>
        <v>11710</v>
      </c>
      <c r="K12" s="18">
        <v>5745</v>
      </c>
      <c r="L12" s="22">
        <v>5965</v>
      </c>
    </row>
    <row r="13" spans="1:12" x14ac:dyDescent="0.2">
      <c r="A13" s="51"/>
      <c r="B13" s="15" t="s">
        <v>19</v>
      </c>
      <c r="C13" s="16">
        <f>D13+E13+H13</f>
        <v>1525</v>
      </c>
      <c r="D13" s="17"/>
      <c r="E13" s="17">
        <v>696</v>
      </c>
      <c r="F13" s="18">
        <v>472</v>
      </c>
      <c r="G13" s="19">
        <v>357</v>
      </c>
      <c r="H13" s="20">
        <f t="shared" si="0"/>
        <v>829</v>
      </c>
      <c r="I13" s="11"/>
      <c r="J13" s="21">
        <f>K13+L13</f>
        <v>6827</v>
      </c>
      <c r="K13" s="18">
        <v>3281</v>
      </c>
      <c r="L13" s="22">
        <v>3546</v>
      </c>
    </row>
    <row r="14" spans="1:12" ht="13.8" thickBot="1" x14ac:dyDescent="0.25">
      <c r="A14" s="52"/>
      <c r="B14" s="23" t="s">
        <v>20</v>
      </c>
      <c r="C14" s="24">
        <f>D14+E14+H14</f>
        <v>297</v>
      </c>
      <c r="D14" s="25"/>
      <c r="E14" s="25">
        <v>29</v>
      </c>
      <c r="F14" s="26">
        <v>46</v>
      </c>
      <c r="G14" s="27">
        <v>222</v>
      </c>
      <c r="H14" s="28">
        <f t="shared" si="0"/>
        <v>268</v>
      </c>
      <c r="I14" s="11"/>
      <c r="J14" s="29">
        <f>K14+L14</f>
        <v>1252</v>
      </c>
      <c r="K14" s="26">
        <v>631</v>
      </c>
      <c r="L14" s="30">
        <v>621</v>
      </c>
    </row>
    <row r="15" spans="1:12" x14ac:dyDescent="0.2">
      <c r="A15" s="57" t="s">
        <v>22</v>
      </c>
      <c r="B15" s="5" t="s">
        <v>17</v>
      </c>
      <c r="C15" s="6">
        <f>C16+C17+C18</f>
        <v>4376</v>
      </c>
      <c r="D15" s="7">
        <f>D16+D17+D18</f>
        <v>0</v>
      </c>
      <c r="E15" s="7">
        <f>E16+E17+E18</f>
        <v>1362</v>
      </c>
      <c r="F15" s="8">
        <f>F16+F17+F18</f>
        <v>1302</v>
      </c>
      <c r="G15" s="9">
        <f>G16+G17+G18</f>
        <v>1712</v>
      </c>
      <c r="H15" s="10">
        <f t="shared" si="0"/>
        <v>3014</v>
      </c>
      <c r="I15" s="11"/>
      <c r="J15" s="12">
        <f>J16+J17+J18</f>
        <v>18198</v>
      </c>
      <c r="K15" s="13">
        <f>K16+K17+K18</f>
        <v>8909</v>
      </c>
      <c r="L15" s="14">
        <f>L16+L17+L18</f>
        <v>9289</v>
      </c>
    </row>
    <row r="16" spans="1:12" x14ac:dyDescent="0.2">
      <c r="A16" s="51"/>
      <c r="B16" s="15" t="s">
        <v>18</v>
      </c>
      <c r="C16" s="16">
        <f>D16+E16+H16</f>
        <v>2600</v>
      </c>
      <c r="D16" s="17"/>
      <c r="E16" s="17">
        <v>750</v>
      </c>
      <c r="F16" s="18">
        <v>741</v>
      </c>
      <c r="G16" s="19">
        <v>1109</v>
      </c>
      <c r="H16" s="20">
        <f t="shared" si="0"/>
        <v>1850</v>
      </c>
      <c r="I16" s="11"/>
      <c r="J16" s="21">
        <f>K16+L16</f>
        <v>10737</v>
      </c>
      <c r="K16" s="18">
        <v>5264</v>
      </c>
      <c r="L16" s="22">
        <v>5473</v>
      </c>
    </row>
    <row r="17" spans="1:12" x14ac:dyDescent="0.2">
      <c r="A17" s="51"/>
      <c r="B17" s="15" t="s">
        <v>19</v>
      </c>
      <c r="C17" s="16">
        <f>D17+E17+H17</f>
        <v>1505</v>
      </c>
      <c r="D17" s="17"/>
      <c r="E17" s="17">
        <v>584</v>
      </c>
      <c r="F17" s="18">
        <v>525</v>
      </c>
      <c r="G17" s="19">
        <v>396</v>
      </c>
      <c r="H17" s="20">
        <f t="shared" si="0"/>
        <v>921</v>
      </c>
      <c r="I17" s="11"/>
      <c r="J17" s="21">
        <f>K17+L17</f>
        <v>6531</v>
      </c>
      <c r="K17" s="18">
        <v>3164</v>
      </c>
      <c r="L17" s="22">
        <v>3367</v>
      </c>
    </row>
    <row r="18" spans="1:12" ht="13.8" thickBot="1" x14ac:dyDescent="0.25">
      <c r="A18" s="52"/>
      <c r="B18" s="23" t="s">
        <v>20</v>
      </c>
      <c r="C18" s="24">
        <f>D18+E18+H18</f>
        <v>271</v>
      </c>
      <c r="D18" s="25"/>
      <c r="E18" s="25">
        <v>28</v>
      </c>
      <c r="F18" s="26">
        <v>36</v>
      </c>
      <c r="G18" s="27">
        <v>207</v>
      </c>
      <c r="H18" s="28">
        <f t="shared" si="0"/>
        <v>243</v>
      </c>
      <c r="I18" s="11"/>
      <c r="J18" s="29">
        <f>K18+L18</f>
        <v>930</v>
      </c>
      <c r="K18" s="26">
        <v>481</v>
      </c>
      <c r="L18" s="30">
        <v>449</v>
      </c>
    </row>
    <row r="19" spans="1:12" x14ac:dyDescent="0.2">
      <c r="A19" s="57" t="s">
        <v>23</v>
      </c>
      <c r="B19" s="5" t="s">
        <v>17</v>
      </c>
      <c r="C19" s="6">
        <f>C20+C21+C22</f>
        <v>3995</v>
      </c>
      <c r="D19" s="7">
        <f>D20+D21+D22</f>
        <v>0</v>
      </c>
      <c r="E19" s="7">
        <f>E20+E21+E22</f>
        <v>1224</v>
      </c>
      <c r="F19" s="8">
        <f>F20+F21+F22</f>
        <v>1109</v>
      </c>
      <c r="G19" s="9">
        <f>G20+G21+G22</f>
        <v>1662</v>
      </c>
      <c r="H19" s="10">
        <f t="shared" si="0"/>
        <v>2771</v>
      </c>
      <c r="I19" s="11"/>
      <c r="J19" s="12">
        <f>J20+J21+J22</f>
        <v>16794</v>
      </c>
      <c r="K19" s="13">
        <f>K20+K21+K22</f>
        <v>8217</v>
      </c>
      <c r="L19" s="14">
        <f>L20+L21+L22</f>
        <v>8577</v>
      </c>
    </row>
    <row r="20" spans="1:12" x14ac:dyDescent="0.2">
      <c r="A20" s="51"/>
      <c r="B20" s="15" t="s">
        <v>18</v>
      </c>
      <c r="C20" s="16">
        <f>D20+E20+H20</f>
        <v>2363</v>
      </c>
      <c r="D20" s="17"/>
      <c r="E20" s="17">
        <v>609</v>
      </c>
      <c r="F20" s="18">
        <v>633</v>
      </c>
      <c r="G20" s="19">
        <v>1121</v>
      </c>
      <c r="H20" s="20">
        <f t="shared" si="0"/>
        <v>1754</v>
      </c>
      <c r="I20" s="11"/>
      <c r="J20" s="21">
        <f>K20+L20</f>
        <v>9851</v>
      </c>
      <c r="K20" s="18">
        <v>4824</v>
      </c>
      <c r="L20" s="22">
        <v>5027</v>
      </c>
    </row>
    <row r="21" spans="1:12" x14ac:dyDescent="0.2">
      <c r="A21" s="51"/>
      <c r="B21" s="15" t="s">
        <v>19</v>
      </c>
      <c r="C21" s="16">
        <f>D21+E21+H21</f>
        <v>1429</v>
      </c>
      <c r="D21" s="17"/>
      <c r="E21" s="17">
        <v>592</v>
      </c>
      <c r="F21" s="18">
        <v>457</v>
      </c>
      <c r="G21" s="19">
        <v>380</v>
      </c>
      <c r="H21" s="20">
        <f t="shared" si="0"/>
        <v>837</v>
      </c>
      <c r="I21" s="11"/>
      <c r="J21" s="21">
        <f>K21+L21</f>
        <v>6100</v>
      </c>
      <c r="K21" s="18">
        <v>2962</v>
      </c>
      <c r="L21" s="22">
        <v>3138</v>
      </c>
    </row>
    <row r="22" spans="1:12" ht="13.8" thickBot="1" x14ac:dyDescent="0.25">
      <c r="A22" s="52"/>
      <c r="B22" s="23" t="s">
        <v>20</v>
      </c>
      <c r="C22" s="24">
        <f>D22+E22+H22</f>
        <v>203</v>
      </c>
      <c r="D22" s="25"/>
      <c r="E22" s="25">
        <v>23</v>
      </c>
      <c r="F22" s="26">
        <v>19</v>
      </c>
      <c r="G22" s="27">
        <v>161</v>
      </c>
      <c r="H22" s="28">
        <f t="shared" si="0"/>
        <v>180</v>
      </c>
      <c r="I22" s="11"/>
      <c r="J22" s="29">
        <f>K22+L22</f>
        <v>843</v>
      </c>
      <c r="K22" s="26">
        <v>431</v>
      </c>
      <c r="L22" s="30">
        <v>412</v>
      </c>
    </row>
    <row r="23" spans="1:12" x14ac:dyDescent="0.2">
      <c r="A23" s="74" t="s">
        <v>24</v>
      </c>
      <c r="B23" s="5" t="s">
        <v>17</v>
      </c>
      <c r="C23" s="6">
        <f>C24+C25+C26</f>
        <v>3762</v>
      </c>
      <c r="D23" s="7">
        <f>D24+D25+D26</f>
        <v>0</v>
      </c>
      <c r="E23" s="7">
        <f>E24+E25+E26</f>
        <v>936</v>
      </c>
      <c r="F23" s="8">
        <f>F24+F25+F26</f>
        <v>1217</v>
      </c>
      <c r="G23" s="9">
        <f>G24+G25+G26</f>
        <v>1609</v>
      </c>
      <c r="H23" s="10">
        <f t="shared" si="0"/>
        <v>2826</v>
      </c>
      <c r="I23" s="11"/>
      <c r="J23" s="12">
        <f>J24+J25+J26</f>
        <v>15411</v>
      </c>
      <c r="K23" s="13">
        <f>K24+K25+K26</f>
        <v>7513</v>
      </c>
      <c r="L23" s="14">
        <f>L24+L25+L26</f>
        <v>7898</v>
      </c>
    </row>
    <row r="24" spans="1:12" x14ac:dyDescent="0.2">
      <c r="A24" s="62"/>
      <c r="B24" s="15" t="s">
        <v>18</v>
      </c>
      <c r="C24" s="16">
        <f>D24+E24+H24</f>
        <v>2193</v>
      </c>
      <c r="D24" s="17"/>
      <c r="E24" s="17">
        <v>520</v>
      </c>
      <c r="F24" s="18">
        <v>626</v>
      </c>
      <c r="G24" s="19">
        <v>1047</v>
      </c>
      <c r="H24" s="20">
        <f t="shared" si="0"/>
        <v>1673</v>
      </c>
      <c r="I24" s="11"/>
      <c r="J24" s="21">
        <f>K24+L24</f>
        <v>8922</v>
      </c>
      <c r="K24" s="18">
        <v>4346</v>
      </c>
      <c r="L24" s="22">
        <v>4576</v>
      </c>
    </row>
    <row r="25" spans="1:12" x14ac:dyDescent="0.2">
      <c r="A25" s="62"/>
      <c r="B25" s="15" t="s">
        <v>19</v>
      </c>
      <c r="C25" s="16">
        <f>D25+E25+H25</f>
        <v>1376</v>
      </c>
      <c r="D25" s="17"/>
      <c r="E25" s="17">
        <v>391</v>
      </c>
      <c r="F25" s="18">
        <v>572</v>
      </c>
      <c r="G25" s="19">
        <v>413</v>
      </c>
      <c r="H25" s="20">
        <f t="shared" si="0"/>
        <v>985</v>
      </c>
      <c r="I25" s="11"/>
      <c r="J25" s="21">
        <f>K25+L25</f>
        <v>5742</v>
      </c>
      <c r="K25" s="18">
        <v>2788</v>
      </c>
      <c r="L25" s="22">
        <v>2954</v>
      </c>
    </row>
    <row r="26" spans="1:12" ht="13.8" thickBot="1" x14ac:dyDescent="0.25">
      <c r="A26" s="75"/>
      <c r="B26" s="31" t="s">
        <v>20</v>
      </c>
      <c r="C26" s="32">
        <f>D26+E26+H26</f>
        <v>193</v>
      </c>
      <c r="D26" s="33"/>
      <c r="E26" s="33">
        <v>25</v>
      </c>
      <c r="F26" s="34">
        <v>19</v>
      </c>
      <c r="G26" s="35">
        <v>149</v>
      </c>
      <c r="H26" s="36">
        <f t="shared" si="0"/>
        <v>168</v>
      </c>
      <c r="I26" s="37"/>
      <c r="J26" s="38">
        <f>K26+L26</f>
        <v>747</v>
      </c>
      <c r="K26" s="34">
        <v>379</v>
      </c>
      <c r="L26" s="39">
        <v>368</v>
      </c>
    </row>
    <row r="27" spans="1:12" ht="13.8" thickTop="1" x14ac:dyDescent="0.2">
      <c r="A27" s="68" t="s">
        <v>25</v>
      </c>
      <c r="B27" s="40" t="s">
        <v>17</v>
      </c>
      <c r="C27" s="41">
        <f>C28+C29+C30</f>
        <v>3447</v>
      </c>
      <c r="D27" s="42">
        <f>D28+D29+D30</f>
        <v>601</v>
      </c>
      <c r="E27" s="42">
        <f>E28+E29+E30</f>
        <v>869</v>
      </c>
      <c r="F27" s="13">
        <f>F28+F29+F30</f>
        <v>862</v>
      </c>
      <c r="G27" s="43">
        <f>G28+G29+G30</f>
        <v>1115</v>
      </c>
      <c r="H27" s="14">
        <f t="shared" si="0"/>
        <v>1977</v>
      </c>
      <c r="I27" s="11"/>
      <c r="J27" s="12">
        <f>J28+J29+J30</f>
        <v>13805</v>
      </c>
      <c r="K27" s="13">
        <f>K28+K29+K30</f>
        <v>6778</v>
      </c>
      <c r="L27" s="14">
        <f>L28+L29+L30</f>
        <v>7027</v>
      </c>
    </row>
    <row r="28" spans="1:12" x14ac:dyDescent="0.2">
      <c r="A28" s="51"/>
      <c r="B28" s="15" t="s">
        <v>18</v>
      </c>
      <c r="C28" s="16">
        <f>D28+E28+H28</f>
        <v>1988</v>
      </c>
      <c r="D28" s="17">
        <v>355</v>
      </c>
      <c r="E28" s="17">
        <v>459</v>
      </c>
      <c r="F28" s="18">
        <v>437</v>
      </c>
      <c r="G28" s="19">
        <v>737</v>
      </c>
      <c r="H28" s="20">
        <f t="shared" si="0"/>
        <v>1174</v>
      </c>
      <c r="I28" s="11"/>
      <c r="J28" s="21">
        <f>K28+L28</f>
        <v>7894</v>
      </c>
      <c r="K28" s="18">
        <v>3890</v>
      </c>
      <c r="L28" s="22">
        <v>4004</v>
      </c>
    </row>
    <row r="29" spans="1:12" x14ac:dyDescent="0.2">
      <c r="A29" s="51"/>
      <c r="B29" s="15" t="s">
        <v>19</v>
      </c>
      <c r="C29" s="16">
        <f>D29+E29+H29</f>
        <v>1292</v>
      </c>
      <c r="D29" s="17">
        <v>161</v>
      </c>
      <c r="E29" s="17">
        <v>389</v>
      </c>
      <c r="F29" s="18">
        <v>421</v>
      </c>
      <c r="G29" s="19">
        <v>321</v>
      </c>
      <c r="H29" s="20">
        <f t="shared" si="0"/>
        <v>742</v>
      </c>
      <c r="I29" s="11"/>
      <c r="J29" s="21">
        <f>K29+L29</f>
        <v>5298</v>
      </c>
      <c r="K29" s="18">
        <v>2576</v>
      </c>
      <c r="L29" s="22">
        <v>2722</v>
      </c>
    </row>
    <row r="30" spans="1:12" ht="13.8" thickBot="1" x14ac:dyDescent="0.25">
      <c r="A30" s="52"/>
      <c r="B30" s="23" t="s">
        <v>20</v>
      </c>
      <c r="C30" s="24">
        <f>D30+E30+H30</f>
        <v>167</v>
      </c>
      <c r="D30" s="25">
        <v>85</v>
      </c>
      <c r="E30" s="25">
        <v>21</v>
      </c>
      <c r="F30" s="26">
        <v>4</v>
      </c>
      <c r="G30" s="27">
        <v>57</v>
      </c>
      <c r="H30" s="28">
        <f t="shared" si="0"/>
        <v>61</v>
      </c>
      <c r="I30" s="11"/>
      <c r="J30" s="29">
        <f>K30+L30</f>
        <v>613</v>
      </c>
      <c r="K30" s="26">
        <v>312</v>
      </c>
      <c r="L30" s="30">
        <v>301</v>
      </c>
    </row>
    <row r="31" spans="1:12" x14ac:dyDescent="0.2">
      <c r="A31" s="57" t="s">
        <v>26</v>
      </c>
      <c r="B31" s="5" t="s">
        <v>17</v>
      </c>
      <c r="C31" s="6">
        <f>C32+C33+C34</f>
        <v>3192</v>
      </c>
      <c r="D31" s="7">
        <f>D32+D33+D34</f>
        <v>512</v>
      </c>
      <c r="E31" s="7">
        <f>E32+E33+E34</f>
        <v>959</v>
      </c>
      <c r="F31" s="8">
        <f>F32+F33+F34</f>
        <v>701</v>
      </c>
      <c r="G31" s="9">
        <f>G32+G33+G34</f>
        <v>1020</v>
      </c>
      <c r="H31" s="10">
        <f t="shared" si="0"/>
        <v>1721</v>
      </c>
      <c r="I31" s="11"/>
      <c r="J31" s="12">
        <f>J32+J33+J34</f>
        <v>11751</v>
      </c>
      <c r="K31" s="13">
        <f>K32+K33+K34</f>
        <v>5738</v>
      </c>
      <c r="L31" s="14">
        <f>L32+L33+L34</f>
        <v>6013</v>
      </c>
    </row>
    <row r="32" spans="1:12" x14ac:dyDescent="0.2">
      <c r="A32" s="51"/>
      <c r="B32" s="15" t="s">
        <v>18</v>
      </c>
      <c r="C32" s="16">
        <f>D32+E32+H32</f>
        <v>1832</v>
      </c>
      <c r="D32" s="17">
        <v>321</v>
      </c>
      <c r="E32" s="17">
        <v>530</v>
      </c>
      <c r="F32" s="18">
        <v>330</v>
      </c>
      <c r="G32" s="19">
        <v>651</v>
      </c>
      <c r="H32" s="20">
        <f t="shared" si="0"/>
        <v>981</v>
      </c>
      <c r="I32" s="11"/>
      <c r="J32" s="21">
        <f>K32+L32</f>
        <v>6696</v>
      </c>
      <c r="K32" s="44">
        <v>3271</v>
      </c>
      <c r="L32" s="45">
        <v>3425</v>
      </c>
    </row>
    <row r="33" spans="1:12" x14ac:dyDescent="0.2">
      <c r="A33" s="51"/>
      <c r="B33" s="15" t="s">
        <v>19</v>
      </c>
      <c r="C33" s="16">
        <f>D33+E33+H33</f>
        <v>1194</v>
      </c>
      <c r="D33" s="17">
        <v>93</v>
      </c>
      <c r="E33" s="17">
        <v>416</v>
      </c>
      <c r="F33" s="18">
        <v>363</v>
      </c>
      <c r="G33" s="19">
        <v>322</v>
      </c>
      <c r="H33" s="20">
        <f t="shared" si="0"/>
        <v>685</v>
      </c>
      <c r="I33" s="11"/>
      <c r="J33" s="21">
        <f>K33+L33</f>
        <v>4538</v>
      </c>
      <c r="K33" s="44">
        <v>2201</v>
      </c>
      <c r="L33" s="45">
        <v>2337</v>
      </c>
    </row>
    <row r="34" spans="1:12" ht="13.8" thickBot="1" x14ac:dyDescent="0.25">
      <c r="A34" s="52"/>
      <c r="B34" s="23" t="s">
        <v>20</v>
      </c>
      <c r="C34" s="24">
        <f>D34+E34+H34</f>
        <v>166</v>
      </c>
      <c r="D34" s="25">
        <v>98</v>
      </c>
      <c r="E34" s="25">
        <v>13</v>
      </c>
      <c r="F34" s="26">
        <v>8</v>
      </c>
      <c r="G34" s="27">
        <v>47</v>
      </c>
      <c r="H34" s="28">
        <f t="shared" si="0"/>
        <v>55</v>
      </c>
      <c r="I34" s="11"/>
      <c r="J34" s="29">
        <f>K34+L34</f>
        <v>517</v>
      </c>
      <c r="K34" s="46">
        <v>266</v>
      </c>
      <c r="L34" s="47">
        <v>251</v>
      </c>
    </row>
    <row r="35" spans="1:12" ht="13.8" thickBot="1" x14ac:dyDescent="0.25">
      <c r="A35" s="59" t="s">
        <v>4</v>
      </c>
      <c r="B35" s="61"/>
      <c r="C35" s="69" t="s">
        <v>5</v>
      </c>
      <c r="D35" s="64"/>
      <c r="E35" s="64"/>
      <c r="F35" s="64"/>
      <c r="G35" s="64"/>
      <c r="H35" s="65"/>
      <c r="J35" s="53" t="s">
        <v>6</v>
      </c>
      <c r="K35" s="64"/>
      <c r="L35" s="65"/>
    </row>
    <row r="36" spans="1:12" x14ac:dyDescent="0.2">
      <c r="A36" s="51"/>
      <c r="B36" s="62"/>
      <c r="C36" s="66" t="s">
        <v>7</v>
      </c>
      <c r="D36" s="61" t="s">
        <v>8</v>
      </c>
      <c r="E36" s="61" t="s">
        <v>9</v>
      </c>
      <c r="F36" s="53" t="s">
        <v>10</v>
      </c>
      <c r="G36" s="70"/>
      <c r="H36" s="55"/>
      <c r="J36" s="51" t="s">
        <v>7</v>
      </c>
      <c r="K36" s="53" t="s">
        <v>11</v>
      </c>
      <c r="L36" s="55" t="s">
        <v>12</v>
      </c>
    </row>
    <row r="37" spans="1:12" ht="13.8" thickBot="1" x14ac:dyDescent="0.25">
      <c r="A37" s="60"/>
      <c r="B37" s="63"/>
      <c r="C37" s="67"/>
      <c r="D37" s="63"/>
      <c r="E37" s="63"/>
      <c r="F37" s="2" t="s">
        <v>13</v>
      </c>
      <c r="G37" s="3" t="s">
        <v>14</v>
      </c>
      <c r="H37" s="4" t="s">
        <v>15</v>
      </c>
      <c r="J37" s="52"/>
      <c r="K37" s="54"/>
      <c r="L37" s="56"/>
    </row>
    <row r="38" spans="1:12" x14ac:dyDescent="0.2">
      <c r="A38" s="57" t="s">
        <v>27</v>
      </c>
      <c r="B38" s="5" t="s">
        <v>17</v>
      </c>
      <c r="C38" s="6">
        <f>C39+C40+C41</f>
        <v>2995</v>
      </c>
      <c r="D38" s="7">
        <f>D39+D40+D41</f>
        <v>569</v>
      </c>
      <c r="E38" s="7">
        <f>E39+E40+E41</f>
        <v>1047</v>
      </c>
      <c r="F38" s="8">
        <f>F39+F40+F41</f>
        <v>539</v>
      </c>
      <c r="G38" s="9">
        <f>G39+G40+G41</f>
        <v>840</v>
      </c>
      <c r="H38" s="10">
        <f t="shared" si="0"/>
        <v>1379</v>
      </c>
      <c r="I38" s="11"/>
      <c r="J38" s="12">
        <f>J39+J40+J41</f>
        <v>8330</v>
      </c>
      <c r="K38" s="13">
        <f>K39+K40+K41</f>
        <v>4103</v>
      </c>
      <c r="L38" s="14">
        <f>L39+L40+L41</f>
        <v>4227</v>
      </c>
    </row>
    <row r="39" spans="1:12" x14ac:dyDescent="0.2">
      <c r="A39" s="51"/>
      <c r="B39" s="15" t="s">
        <v>18</v>
      </c>
      <c r="C39" s="16">
        <f>D39+E39+H39</f>
        <v>1724</v>
      </c>
      <c r="D39" s="17">
        <v>364</v>
      </c>
      <c r="E39" s="17">
        <v>561</v>
      </c>
      <c r="F39" s="18">
        <v>276</v>
      </c>
      <c r="G39" s="19">
        <v>523</v>
      </c>
      <c r="H39" s="20">
        <f t="shared" si="0"/>
        <v>799</v>
      </c>
      <c r="I39" s="11"/>
      <c r="J39" s="21">
        <f>K39+L39</f>
        <v>4635</v>
      </c>
      <c r="K39" s="18">
        <v>2289</v>
      </c>
      <c r="L39" s="22">
        <v>2346</v>
      </c>
    </row>
    <row r="40" spans="1:12" x14ac:dyDescent="0.2">
      <c r="A40" s="51"/>
      <c r="B40" s="15" t="s">
        <v>19</v>
      </c>
      <c r="C40" s="16">
        <f>D40+E40+H40</f>
        <v>1114</v>
      </c>
      <c r="D40" s="17">
        <v>108</v>
      </c>
      <c r="E40" s="17">
        <v>466</v>
      </c>
      <c r="F40" s="18">
        <v>257</v>
      </c>
      <c r="G40" s="19">
        <v>283</v>
      </c>
      <c r="H40" s="20">
        <f t="shared" si="0"/>
        <v>540</v>
      </c>
      <c r="I40" s="11"/>
      <c r="J40" s="21">
        <f>K40+L40</f>
        <v>3497</v>
      </c>
      <c r="K40" s="18">
        <v>1715</v>
      </c>
      <c r="L40" s="22">
        <v>1782</v>
      </c>
    </row>
    <row r="41" spans="1:12" ht="13.8" thickBot="1" x14ac:dyDescent="0.25">
      <c r="A41" s="52"/>
      <c r="B41" s="23" t="s">
        <v>20</v>
      </c>
      <c r="C41" s="24">
        <f>D41+E41+H41</f>
        <v>157</v>
      </c>
      <c r="D41" s="25">
        <v>97</v>
      </c>
      <c r="E41" s="25">
        <v>20</v>
      </c>
      <c r="F41" s="26">
        <v>6</v>
      </c>
      <c r="G41" s="27">
        <v>34</v>
      </c>
      <c r="H41" s="28">
        <f t="shared" si="0"/>
        <v>40</v>
      </c>
      <c r="I41" s="11"/>
      <c r="J41" s="29">
        <f>K41+L41</f>
        <v>198</v>
      </c>
      <c r="K41" s="26">
        <v>99</v>
      </c>
      <c r="L41" s="30">
        <v>99</v>
      </c>
    </row>
    <row r="42" spans="1:12" x14ac:dyDescent="0.2">
      <c r="A42" s="57" t="s">
        <v>28</v>
      </c>
      <c r="B42" s="5" t="s">
        <v>17</v>
      </c>
      <c r="C42" s="6">
        <f>C43+C44+C45</f>
        <v>2665</v>
      </c>
      <c r="D42" s="7">
        <f>D43+D44+D45</f>
        <v>470</v>
      </c>
      <c r="E42" s="7">
        <f>E43+E44+E45</f>
        <v>1121</v>
      </c>
      <c r="F42" s="8">
        <f>F43+F44+F45</f>
        <v>375</v>
      </c>
      <c r="G42" s="9">
        <f>G43+G44+G45</f>
        <v>699</v>
      </c>
      <c r="H42" s="10">
        <f t="shared" si="0"/>
        <v>1074</v>
      </c>
      <c r="I42" s="11"/>
      <c r="J42" s="12">
        <f>J43+J44+J45</f>
        <v>6933</v>
      </c>
      <c r="K42" s="13">
        <f>K43+K44+K45</f>
        <v>3425</v>
      </c>
      <c r="L42" s="14">
        <f>L43+L44+L45</f>
        <v>3508</v>
      </c>
    </row>
    <row r="43" spans="1:12" x14ac:dyDescent="0.2">
      <c r="A43" s="51"/>
      <c r="B43" s="15" t="s">
        <v>18</v>
      </c>
      <c r="C43" s="16">
        <f>D43+E43+H43</f>
        <v>1523</v>
      </c>
      <c r="D43" s="17">
        <v>295</v>
      </c>
      <c r="E43" s="17">
        <v>605</v>
      </c>
      <c r="F43" s="18">
        <v>200</v>
      </c>
      <c r="G43" s="19">
        <v>423</v>
      </c>
      <c r="H43" s="20">
        <f t="shared" si="0"/>
        <v>623</v>
      </c>
      <c r="I43" s="11"/>
      <c r="J43" s="21">
        <f>K43+L43</f>
        <v>3861</v>
      </c>
      <c r="K43" s="18">
        <v>1893</v>
      </c>
      <c r="L43" s="22">
        <v>1968</v>
      </c>
    </row>
    <row r="44" spans="1:12" x14ac:dyDescent="0.2">
      <c r="A44" s="51"/>
      <c r="B44" s="15" t="s">
        <v>19</v>
      </c>
      <c r="C44" s="16">
        <f>D44+E44+H44</f>
        <v>1014</v>
      </c>
      <c r="D44" s="17">
        <v>91</v>
      </c>
      <c r="E44" s="17">
        <v>503</v>
      </c>
      <c r="F44" s="18">
        <v>170</v>
      </c>
      <c r="G44" s="19">
        <v>250</v>
      </c>
      <c r="H44" s="20">
        <f t="shared" si="0"/>
        <v>420</v>
      </c>
      <c r="I44" s="11"/>
      <c r="J44" s="21">
        <f>K44+L44</f>
        <v>2941</v>
      </c>
      <c r="K44" s="18">
        <v>1466</v>
      </c>
      <c r="L44" s="22">
        <v>1475</v>
      </c>
    </row>
    <row r="45" spans="1:12" ht="13.8" thickBot="1" x14ac:dyDescent="0.25">
      <c r="A45" s="52"/>
      <c r="B45" s="23" t="s">
        <v>20</v>
      </c>
      <c r="C45" s="24">
        <f>D45+E45+H45</f>
        <v>128</v>
      </c>
      <c r="D45" s="25">
        <v>84</v>
      </c>
      <c r="E45" s="25">
        <v>13</v>
      </c>
      <c r="F45" s="26">
        <v>5</v>
      </c>
      <c r="G45" s="27">
        <v>26</v>
      </c>
      <c r="H45" s="28">
        <f t="shared" si="0"/>
        <v>31</v>
      </c>
      <c r="I45" s="11"/>
      <c r="J45" s="29">
        <f>K45+L45</f>
        <v>131</v>
      </c>
      <c r="K45" s="26">
        <v>66</v>
      </c>
      <c r="L45" s="30">
        <v>65</v>
      </c>
    </row>
    <row r="46" spans="1:12" ht="13.8" thickBot="1" x14ac:dyDescent="0.25">
      <c r="A46" s="59" t="s">
        <v>4</v>
      </c>
      <c r="B46" s="61"/>
      <c r="C46" s="71" t="s">
        <v>5</v>
      </c>
      <c r="D46" s="72"/>
      <c r="E46" s="73"/>
      <c r="J46" s="53" t="s">
        <v>6</v>
      </c>
      <c r="K46" s="64"/>
      <c r="L46" s="65"/>
    </row>
    <row r="47" spans="1:12" x14ac:dyDescent="0.2">
      <c r="A47" s="51"/>
      <c r="B47" s="62"/>
      <c r="C47" s="66" t="s">
        <v>7</v>
      </c>
      <c r="D47" s="61" t="s">
        <v>8</v>
      </c>
      <c r="E47" s="61" t="s">
        <v>46</v>
      </c>
      <c r="J47" s="51" t="s">
        <v>7</v>
      </c>
      <c r="K47" s="53" t="s">
        <v>11</v>
      </c>
      <c r="L47" s="55" t="s">
        <v>12</v>
      </c>
    </row>
    <row r="48" spans="1:12" ht="13.8" thickBot="1" x14ac:dyDescent="0.25">
      <c r="A48" s="60"/>
      <c r="B48" s="63"/>
      <c r="C48" s="67"/>
      <c r="D48" s="63"/>
      <c r="E48" s="63"/>
      <c r="J48" s="52"/>
      <c r="K48" s="54"/>
      <c r="L48" s="56"/>
    </row>
    <row r="49" spans="1:12" x14ac:dyDescent="0.2">
      <c r="A49" s="57" t="s">
        <v>45</v>
      </c>
      <c r="B49" s="5" t="s">
        <v>17</v>
      </c>
      <c r="C49" s="6">
        <f>C50+C51+C52</f>
        <v>2295</v>
      </c>
      <c r="D49" s="7">
        <f>D50+D51+D52</f>
        <v>391</v>
      </c>
      <c r="E49" s="7">
        <f>E50+E51+E52</f>
        <v>1904</v>
      </c>
      <c r="I49" s="11"/>
      <c r="J49" s="12">
        <f>J50+J51+J52</f>
        <v>5825</v>
      </c>
      <c r="K49" s="13">
        <f>K50+K51+K52</f>
        <v>2887</v>
      </c>
      <c r="L49" s="14">
        <f>L50+L51+L52</f>
        <v>2938</v>
      </c>
    </row>
    <row r="50" spans="1:12" x14ac:dyDescent="0.2">
      <c r="A50" s="51"/>
      <c r="B50" s="15" t="s">
        <v>18</v>
      </c>
      <c r="C50" s="16">
        <f>D50+E50</f>
        <v>1341</v>
      </c>
      <c r="D50" s="17">
        <v>264</v>
      </c>
      <c r="E50" s="17">
        <v>1077</v>
      </c>
      <c r="I50" s="11"/>
      <c r="J50" s="21">
        <f>K50+L50</f>
        <v>3227</v>
      </c>
      <c r="K50" s="18">
        <v>1598</v>
      </c>
      <c r="L50" s="22">
        <v>1629</v>
      </c>
    </row>
    <row r="51" spans="1:12" x14ac:dyDescent="0.2">
      <c r="A51" s="51"/>
      <c r="B51" s="15" t="s">
        <v>19</v>
      </c>
      <c r="C51" s="16">
        <f t="shared" ref="C51:C52" si="1">D51+E51</f>
        <v>860</v>
      </c>
      <c r="D51" s="17">
        <v>59</v>
      </c>
      <c r="E51" s="17">
        <v>801</v>
      </c>
      <c r="I51" s="11"/>
      <c r="J51" s="21">
        <f>K51+L51</f>
        <v>2517</v>
      </c>
      <c r="K51" s="18">
        <v>1252</v>
      </c>
      <c r="L51" s="22">
        <v>1265</v>
      </c>
    </row>
    <row r="52" spans="1:12" ht="13.8" thickBot="1" x14ac:dyDescent="0.25">
      <c r="A52" s="52"/>
      <c r="B52" s="23" t="s">
        <v>20</v>
      </c>
      <c r="C52" s="24">
        <f t="shared" si="1"/>
        <v>94</v>
      </c>
      <c r="D52" s="25">
        <v>68</v>
      </c>
      <c r="E52" s="25">
        <v>26</v>
      </c>
      <c r="I52" s="11"/>
      <c r="J52" s="29">
        <f>K52+L52</f>
        <v>81</v>
      </c>
      <c r="K52" s="26">
        <v>37</v>
      </c>
      <c r="L52" s="30">
        <v>44</v>
      </c>
    </row>
    <row r="53" spans="1:12" x14ac:dyDescent="0.2">
      <c r="L53" s="1" t="s">
        <v>29</v>
      </c>
    </row>
    <row r="54" spans="1:12" x14ac:dyDescent="0.2">
      <c r="A54" s="58" t="s">
        <v>30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x14ac:dyDescent="0.2">
      <c r="A55" s="50" t="s">
        <v>31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x14ac:dyDescent="0.2">
      <c r="A56" s="50" t="s">
        <v>32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68" spans="3:9" x14ac:dyDescent="0.2">
      <c r="C68" t="s">
        <v>33</v>
      </c>
    </row>
    <row r="69" spans="3:9" x14ac:dyDescent="0.2">
      <c r="C69" s="48"/>
      <c r="D69" s="48" t="s">
        <v>8</v>
      </c>
      <c r="E69" s="48" t="s">
        <v>9</v>
      </c>
      <c r="F69" s="48" t="s">
        <v>34</v>
      </c>
      <c r="G69" s="48" t="s">
        <v>35</v>
      </c>
      <c r="H69" t="s">
        <v>48</v>
      </c>
      <c r="I69" s="48" t="s">
        <v>6</v>
      </c>
    </row>
    <row r="70" spans="3:9" x14ac:dyDescent="0.2">
      <c r="C70" s="48" t="s">
        <v>36</v>
      </c>
      <c r="D70" s="49">
        <f>D7</f>
        <v>0</v>
      </c>
      <c r="E70" s="49">
        <f>E7</f>
        <v>1584</v>
      </c>
      <c r="F70" s="49">
        <f>F7</f>
        <v>1539</v>
      </c>
      <c r="G70" s="49">
        <f>G7</f>
        <v>1566</v>
      </c>
      <c r="I70" s="49">
        <f>J7</f>
        <v>21005</v>
      </c>
    </row>
    <row r="71" spans="3:9" x14ac:dyDescent="0.2">
      <c r="C71" s="48" t="s">
        <v>37</v>
      </c>
      <c r="D71" s="49">
        <f>D11</f>
        <v>0</v>
      </c>
      <c r="E71" s="49">
        <f>E11</f>
        <v>1571</v>
      </c>
      <c r="F71" s="49">
        <f>F11</f>
        <v>1326</v>
      </c>
      <c r="G71" s="49">
        <f>G11</f>
        <v>1614</v>
      </c>
      <c r="I71" s="49">
        <f>J11</f>
        <v>19789</v>
      </c>
    </row>
    <row r="72" spans="3:9" x14ac:dyDescent="0.2">
      <c r="C72" s="48" t="s">
        <v>38</v>
      </c>
      <c r="D72" s="49">
        <f>D15</f>
        <v>0</v>
      </c>
      <c r="E72" s="49">
        <f>E15</f>
        <v>1362</v>
      </c>
      <c r="F72" s="49">
        <f>F15</f>
        <v>1302</v>
      </c>
      <c r="G72" s="49">
        <f>G15</f>
        <v>1712</v>
      </c>
      <c r="I72" s="49">
        <f>J15</f>
        <v>18198</v>
      </c>
    </row>
    <row r="73" spans="3:9" x14ac:dyDescent="0.2">
      <c r="C73" s="48" t="s">
        <v>39</v>
      </c>
      <c r="D73" s="49">
        <f>D19</f>
        <v>0</v>
      </c>
      <c r="E73" s="49">
        <f>E19</f>
        <v>1224</v>
      </c>
      <c r="F73" s="49">
        <f>F19</f>
        <v>1109</v>
      </c>
      <c r="G73" s="49">
        <f>G19</f>
        <v>1662</v>
      </c>
      <c r="I73" s="49">
        <f>J19</f>
        <v>16794</v>
      </c>
    </row>
    <row r="74" spans="3:9" x14ac:dyDescent="0.2">
      <c r="C74" s="48" t="s">
        <v>40</v>
      </c>
      <c r="D74" s="49">
        <f>D23</f>
        <v>0</v>
      </c>
      <c r="E74" s="49">
        <f>E23</f>
        <v>936</v>
      </c>
      <c r="F74" s="49">
        <f>F23</f>
        <v>1217</v>
      </c>
      <c r="G74" s="49">
        <f>G23</f>
        <v>1609</v>
      </c>
      <c r="I74" s="49">
        <f>J23</f>
        <v>15411</v>
      </c>
    </row>
    <row r="75" spans="3:9" x14ac:dyDescent="0.2">
      <c r="C75" s="48" t="s">
        <v>41</v>
      </c>
      <c r="D75" s="49">
        <f>D27</f>
        <v>601</v>
      </c>
      <c r="E75" s="49">
        <f>E27</f>
        <v>869</v>
      </c>
      <c r="F75" s="49">
        <f>F27</f>
        <v>862</v>
      </c>
      <c r="G75" s="49">
        <f>G27</f>
        <v>1115</v>
      </c>
      <c r="I75" s="49">
        <f>J27</f>
        <v>13805</v>
      </c>
    </row>
    <row r="76" spans="3:9" x14ac:dyDescent="0.2">
      <c r="C76" s="48" t="s">
        <v>42</v>
      </c>
      <c r="D76" s="49">
        <f>D31</f>
        <v>512</v>
      </c>
      <c r="E76" s="49">
        <f>E31</f>
        <v>959</v>
      </c>
      <c r="F76" s="49">
        <f>F31</f>
        <v>701</v>
      </c>
      <c r="G76" s="49">
        <f>G31</f>
        <v>1020</v>
      </c>
      <c r="I76" s="49">
        <f>J31</f>
        <v>11751</v>
      </c>
    </row>
    <row r="77" spans="3:9" x14ac:dyDescent="0.2">
      <c r="C77" s="48" t="s">
        <v>43</v>
      </c>
      <c r="D77" s="49">
        <f>D38</f>
        <v>569</v>
      </c>
      <c r="E77" s="49">
        <f>E38</f>
        <v>1047</v>
      </c>
      <c r="F77" s="49">
        <f>F38</f>
        <v>539</v>
      </c>
      <c r="G77" s="49">
        <f>G38</f>
        <v>840</v>
      </c>
      <c r="I77" s="49">
        <f>J38</f>
        <v>8330</v>
      </c>
    </row>
    <row r="78" spans="3:9" x14ac:dyDescent="0.2">
      <c r="C78" s="48" t="s">
        <v>44</v>
      </c>
      <c r="D78" s="49">
        <f>D42</f>
        <v>470</v>
      </c>
      <c r="E78" s="49">
        <f>E42</f>
        <v>1121</v>
      </c>
      <c r="F78" s="49">
        <f>F42</f>
        <v>375</v>
      </c>
      <c r="G78" s="49">
        <f>G42</f>
        <v>699</v>
      </c>
      <c r="I78" s="49">
        <f>J42</f>
        <v>6933</v>
      </c>
    </row>
    <row r="79" spans="3:9" x14ac:dyDescent="0.2">
      <c r="C79" s="48" t="s">
        <v>47</v>
      </c>
      <c r="D79" s="49">
        <f>D49</f>
        <v>391</v>
      </c>
      <c r="E79" s="49"/>
      <c r="F79" s="49"/>
      <c r="G79" s="49"/>
      <c r="H79" s="49">
        <f>E49</f>
        <v>1904</v>
      </c>
      <c r="I79" s="49">
        <f>+J49</f>
        <v>5825</v>
      </c>
    </row>
  </sheetData>
  <mergeCells count="45">
    <mergeCell ref="K47:K48"/>
    <mergeCell ref="L47:L48"/>
    <mergeCell ref="C46:E46"/>
    <mergeCell ref="A23:A26"/>
    <mergeCell ref="C36:C37"/>
    <mergeCell ref="D36:D37"/>
    <mergeCell ref="E36:E37"/>
    <mergeCell ref="F36:H36"/>
    <mergeCell ref="A4:A6"/>
    <mergeCell ref="B4:B6"/>
    <mergeCell ref="C4:H4"/>
    <mergeCell ref="J4:L4"/>
    <mergeCell ref="C5:C6"/>
    <mergeCell ref="D5:D6"/>
    <mergeCell ref="E5:E6"/>
    <mergeCell ref="F5:H5"/>
    <mergeCell ref="J5:J6"/>
    <mergeCell ref="K5:K6"/>
    <mergeCell ref="L5:L6"/>
    <mergeCell ref="A7:A10"/>
    <mergeCell ref="A11:A14"/>
    <mergeCell ref="A15:A18"/>
    <mergeCell ref="A19:A22"/>
    <mergeCell ref="J35:L35"/>
    <mergeCell ref="A27:A30"/>
    <mergeCell ref="A31:A34"/>
    <mergeCell ref="A35:A37"/>
    <mergeCell ref="B35:B37"/>
    <mergeCell ref="C35:H35"/>
    <mergeCell ref="A55:L55"/>
    <mergeCell ref="A56:L56"/>
    <mergeCell ref="J36:J37"/>
    <mergeCell ref="K36:K37"/>
    <mergeCell ref="L36:L37"/>
    <mergeCell ref="A38:A41"/>
    <mergeCell ref="A42:A45"/>
    <mergeCell ref="A54:L54"/>
    <mergeCell ref="A49:A52"/>
    <mergeCell ref="A46:A48"/>
    <mergeCell ref="B46:B48"/>
    <mergeCell ref="J46:L46"/>
    <mergeCell ref="C47:C48"/>
    <mergeCell ref="D47:D48"/>
    <mergeCell ref="E47:E48"/>
    <mergeCell ref="J47:J48"/>
  </mergeCells>
  <phoneticPr fontId="2"/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小室美由紀</cp:lastModifiedBy>
  <cp:lastPrinted>2024-03-14T02:02:21Z</cp:lastPrinted>
  <dcterms:created xsi:type="dcterms:W3CDTF">2019-02-21T23:44:00Z</dcterms:created>
  <dcterms:modified xsi:type="dcterms:W3CDTF">2024-03-14T02:03:00Z</dcterms:modified>
</cp:coreProperties>
</file>