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13_ncr:1_{9CCB8EC1-9122-410D-ADF0-3A34F7901081}" xr6:coauthVersionLast="47" xr6:coauthVersionMax="47" xr10:uidLastSave="{00000000-0000-0000-0000-000000000000}"/>
  <bookViews>
    <workbookView xWindow="6840" yWindow="4080" windowWidth="21600" windowHeight="11295" xr2:uid="{00000000-000D-0000-FFFF-FFFF00000000}"/>
  </bookViews>
  <sheets>
    <sheet name="7－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G6" i="2"/>
  <c r="D12" i="2" l="1"/>
  <c r="C12" i="2"/>
  <c r="F12" i="2" l="1"/>
  <c r="H6" i="2"/>
  <c r="G7" i="2"/>
  <c r="F8" i="2"/>
  <c r="E8" i="2"/>
  <c r="D8" i="2"/>
  <c r="C8" i="2"/>
  <c r="B12" i="2" s="1"/>
  <c r="G12" i="2" l="1"/>
  <c r="G8" i="2"/>
  <c r="H8" i="2"/>
</calcChain>
</file>

<file path=xl/sharedStrings.xml><?xml version="1.0" encoding="utf-8"?>
<sst xmlns="http://schemas.openxmlformats.org/spreadsheetml/2006/main" count="19" uniqueCount="18">
  <si>
    <t>【７】　上下水道</t>
    <rPh sb="4" eb="6">
      <t>ジョウゲ</t>
    </rPh>
    <rPh sb="6" eb="8">
      <t>スイドウ</t>
    </rPh>
    <phoneticPr fontId="2"/>
  </si>
  <si>
    <t>市町村名</t>
  </si>
  <si>
    <t>行政人口（人）</t>
  </si>
  <si>
    <t>供用開始区域内人口</t>
  </si>
  <si>
    <t>水洗化人口</t>
  </si>
  <si>
    <t>甲州市（峡東）</t>
  </si>
  <si>
    <t>甲州市（単独）</t>
  </si>
  <si>
    <t>計</t>
    <rPh sb="0" eb="1">
      <t>ケイ</t>
    </rPh>
    <phoneticPr fontId="2"/>
  </si>
  <si>
    <t>処理人口</t>
  </si>
  <si>
    <t>公共下水道</t>
  </si>
  <si>
    <t>特定環境保全公共下水</t>
  </si>
  <si>
    <t>合併処理浄化槽</t>
  </si>
  <si>
    <t>計</t>
  </si>
  <si>
    <t>2　下水道の状況</t>
    <rPh sb="2" eb="3">
      <t>シタ</t>
    </rPh>
    <rPh sb="3" eb="5">
      <t>スイドウ</t>
    </rPh>
    <rPh sb="6" eb="8">
      <t>ジョウキョウ</t>
    </rPh>
    <phoneticPr fontId="2"/>
  </si>
  <si>
    <t>計画区域内人口</t>
    <rPh sb="0" eb="2">
      <t>ケイカク</t>
    </rPh>
    <phoneticPr fontId="2"/>
  </si>
  <si>
    <t>普及率(%)</t>
    <phoneticPr fontId="2"/>
  </si>
  <si>
    <t>水洗化率(%)</t>
    <phoneticPr fontId="2"/>
  </si>
  <si>
    <t xml:space="preserve">生活排水クリーン処理率(%)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</si>
</sst>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tabSelected="1" zoomScaleNormal="100" zoomScaleSheetLayoutView="100" workbookViewId="0">
      <selection activeCell="B1" sqref="B1:E1"/>
    </sheetView>
  </sheetViews>
  <sheetFormatPr defaultRowHeight="13.5" x14ac:dyDescent="0.15"/>
  <cols>
    <col min="1" max="1" width="1.625" customWidth="1"/>
    <col min="2" max="2" width="13.625" customWidth="1"/>
    <col min="3" max="3" width="11.75" customWidth="1"/>
    <col min="4" max="4" width="11.5" customWidth="1"/>
    <col min="5" max="5" width="12.875" customWidth="1"/>
    <col min="6" max="6" width="10.625" customWidth="1"/>
    <col min="7" max="8" width="12.625" customWidth="1"/>
    <col min="9" max="11" width="9.625" customWidth="1"/>
  </cols>
  <sheetData>
    <row r="1" spans="2:8" x14ac:dyDescent="0.15">
      <c r="B1" s="8" t="s">
        <v>0</v>
      </c>
      <c r="C1" s="8"/>
      <c r="D1" s="8"/>
      <c r="E1" s="8"/>
    </row>
    <row r="2" spans="2:8" x14ac:dyDescent="0.15">
      <c r="B2" s="8" t="s">
        <v>13</v>
      </c>
      <c r="C2" s="8"/>
      <c r="D2" s="8"/>
    </row>
    <row r="4" spans="2:8" x14ac:dyDescent="0.15">
      <c r="G4" s="1"/>
      <c r="H4" s="1">
        <v>45383</v>
      </c>
    </row>
    <row r="5" spans="2:8" ht="32.450000000000003" customHeight="1" x14ac:dyDescent="0.15">
      <c r="B5" s="2" t="s">
        <v>1</v>
      </c>
      <c r="C5" s="4" t="s">
        <v>2</v>
      </c>
      <c r="D5" s="4" t="s">
        <v>14</v>
      </c>
      <c r="E5" s="4" t="s">
        <v>3</v>
      </c>
      <c r="F5" s="4" t="s">
        <v>4</v>
      </c>
      <c r="G5" s="4" t="s">
        <v>15</v>
      </c>
      <c r="H5" s="4" t="s">
        <v>16</v>
      </c>
    </row>
    <row r="6" spans="2:8" ht="19.899999999999999" customHeight="1" x14ac:dyDescent="0.15">
      <c r="B6" s="2" t="s">
        <v>5</v>
      </c>
      <c r="C6" s="3">
        <v>28471</v>
      </c>
      <c r="D6" s="3">
        <v>20622</v>
      </c>
      <c r="E6" s="3">
        <v>16674</v>
      </c>
      <c r="F6" s="3">
        <v>13766</v>
      </c>
      <c r="G6" s="6">
        <f>(E6/C6)*100</f>
        <v>58.564855466966392</v>
      </c>
      <c r="H6" s="7">
        <f>(F6/E6)*100</f>
        <v>82.559673743552835</v>
      </c>
    </row>
    <row r="7" spans="2:8" ht="19.899999999999999" customHeight="1" x14ac:dyDescent="0.15">
      <c r="B7" s="2" t="s">
        <v>6</v>
      </c>
      <c r="C7" s="3">
        <v>968</v>
      </c>
      <c r="D7" s="3">
        <v>882</v>
      </c>
      <c r="E7" s="3">
        <v>882</v>
      </c>
      <c r="F7" s="3">
        <v>856</v>
      </c>
      <c r="G7" s="6">
        <f>(E7/C7)*100</f>
        <v>91.11570247933885</v>
      </c>
      <c r="H7" s="7">
        <f>(F7/E7)*100</f>
        <v>97.05215419501134</v>
      </c>
    </row>
    <row r="8" spans="2:8" ht="19.899999999999999" customHeight="1" x14ac:dyDescent="0.15">
      <c r="B8" s="2" t="s">
        <v>7</v>
      </c>
      <c r="C8" s="3">
        <f>C6+C7</f>
        <v>29439</v>
      </c>
      <c r="D8" s="3">
        <f>D6+D7</f>
        <v>21504</v>
      </c>
      <c r="E8" s="3">
        <f>E6+E7</f>
        <v>17556</v>
      </c>
      <c r="F8" s="3">
        <f>F6+F7</f>
        <v>14622</v>
      </c>
      <c r="G8" s="6">
        <f>(E8/C8)*100</f>
        <v>59.635177825333741</v>
      </c>
      <c r="H8" s="7">
        <f>(F8/E8)*100</f>
        <v>83.287764866712237</v>
      </c>
    </row>
    <row r="9" spans="2:8" ht="19.899999999999999" customHeight="1" x14ac:dyDescent="0.15"/>
    <row r="10" spans="2:8" ht="19.899999999999999" customHeight="1" x14ac:dyDescent="0.15">
      <c r="B10" s="9" t="s">
        <v>2</v>
      </c>
      <c r="C10" s="9" t="s">
        <v>8</v>
      </c>
      <c r="D10" s="9"/>
      <c r="E10" s="9"/>
      <c r="F10" s="9"/>
      <c r="G10" s="10" t="s">
        <v>17</v>
      </c>
    </row>
    <row r="11" spans="2:8" ht="29.45" customHeight="1" x14ac:dyDescent="0.15">
      <c r="B11" s="9"/>
      <c r="C11" s="2" t="s">
        <v>9</v>
      </c>
      <c r="D11" s="4" t="s">
        <v>10</v>
      </c>
      <c r="E11" s="4" t="s">
        <v>11</v>
      </c>
      <c r="F11" s="2" t="s">
        <v>12</v>
      </c>
      <c r="G11" s="9"/>
    </row>
    <row r="12" spans="2:8" ht="19.899999999999999" customHeight="1" x14ac:dyDescent="0.15">
      <c r="B12" s="3">
        <f>C8</f>
        <v>29439</v>
      </c>
      <c r="C12" s="3">
        <f>E6</f>
        <v>16674</v>
      </c>
      <c r="D12" s="3">
        <f>E7</f>
        <v>882</v>
      </c>
      <c r="E12" s="5">
        <v>4499</v>
      </c>
      <c r="F12" s="3">
        <f>C12+D12+E12</f>
        <v>22055</v>
      </c>
      <c r="G12" s="6">
        <f>(F12/B12)*100</f>
        <v>74.917626278066507</v>
      </c>
    </row>
    <row r="15" spans="2:8" ht="9.9499999999999993" customHeight="1" x14ac:dyDescent="0.15"/>
    <row r="17" ht="9.9499999999999993" customHeight="1" x14ac:dyDescent="0.15"/>
    <row r="18" ht="9.9499999999999993" customHeight="1" x14ac:dyDescent="0.15"/>
    <row r="20" ht="9.9499999999999993" customHeight="1" x14ac:dyDescent="0.15"/>
    <row r="21" ht="9.9499999999999993" customHeight="1" x14ac:dyDescent="0.15"/>
    <row r="23" ht="9.9499999999999993" customHeight="1" x14ac:dyDescent="0.15"/>
    <row r="24" ht="9.9499999999999993" customHeight="1" x14ac:dyDescent="0.15"/>
    <row r="26" ht="9.9499999999999993" customHeight="1" x14ac:dyDescent="0.15"/>
    <row r="27" ht="9.9499999999999993" customHeight="1" x14ac:dyDescent="0.15"/>
    <row r="29" ht="9.9499999999999993" customHeight="1" x14ac:dyDescent="0.15"/>
    <row r="30" ht="9.9499999999999993" customHeight="1" x14ac:dyDescent="0.15"/>
    <row r="32" ht="9.9499999999999993" customHeight="1" x14ac:dyDescent="0.15"/>
    <row r="33" ht="9.9499999999999993" customHeight="1" x14ac:dyDescent="0.15"/>
    <row r="35" ht="9.9499999999999993" customHeight="1" x14ac:dyDescent="0.15"/>
    <row r="36" ht="9.9499999999999993" customHeight="1" x14ac:dyDescent="0.15"/>
    <row r="38" ht="9.9499999999999993" customHeight="1" x14ac:dyDescent="0.15"/>
    <row r="39" ht="9.9499999999999993" customHeight="1" x14ac:dyDescent="0.15"/>
  </sheetData>
  <mergeCells count="5">
    <mergeCell ref="B1:E1"/>
    <mergeCell ref="B2:D2"/>
    <mergeCell ref="B10:B11"/>
    <mergeCell ref="C10:F10"/>
    <mergeCell ref="G10:G11"/>
  </mergeCells>
  <phoneticPr fontId="2"/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志村夏美</cp:lastModifiedBy>
  <cp:lastPrinted>2025-03-14T06:18:22Z</cp:lastPrinted>
  <dcterms:created xsi:type="dcterms:W3CDTF">2019-02-21T08:09:39Z</dcterms:created>
  <dcterms:modified xsi:type="dcterms:W3CDTF">2025-03-14T06:18:24Z</dcterms:modified>
</cp:coreProperties>
</file>