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環境課\"/>
    </mc:Choice>
  </mc:AlternateContent>
  <xr:revisionPtr revIDLastSave="0" documentId="13_ncr:1_{7791A701-9EB9-4169-98A1-48CE40F1185E}" xr6:coauthVersionLast="47" xr6:coauthVersionMax="47" xr10:uidLastSave="{00000000-0000-0000-0000-000000000000}"/>
  <bookViews>
    <workbookView xWindow="42540" yWindow="75" windowWidth="15135" windowHeight="15435" xr2:uid="{00000000-000D-0000-FFFF-FFFF00000000}"/>
  </bookViews>
  <sheets>
    <sheet name="8－5(コメントなし)" sheetId="1" r:id="rId1"/>
    <sheet name="8－5 (コメントあり)" sheetId="2" r:id="rId2"/>
  </sheets>
  <definedNames>
    <definedName name="_xlnm.Print_Area" localSheetId="1">'8－5 (コメントあり)'!$A$1:$J$75</definedName>
    <definedName name="_xlnm.Print_Area" localSheetId="0">'8－5(コメントなし)'!$A$1:$J$72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2" l="1"/>
  <c r="D67" i="2" l="1"/>
  <c r="D70" i="1"/>
  <c r="D50" i="1"/>
  <c r="D71" i="1"/>
  <c r="D68" i="1"/>
  <c r="D51" i="1"/>
  <c r="D48" i="1"/>
  <c r="D50" i="2" l="1"/>
  <c r="E68" i="2" l="1"/>
  <c r="D68" i="2" s="1"/>
  <c r="E48" i="2"/>
  <c r="D48" i="2" s="1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E49" i="1"/>
  <c r="D49" i="1" s="1"/>
  <c r="E69" i="1" l="1"/>
  <c r="D69" i="1" s="1"/>
  <c r="D39" i="1" l="1"/>
  <c r="D40" i="1"/>
  <c r="D41" i="1"/>
  <c r="D42" i="1"/>
  <c r="D43" i="1"/>
  <c r="D44" i="1"/>
  <c r="D45" i="1"/>
  <c r="D46" i="1"/>
  <c r="D47" i="1"/>
  <c r="D38" i="1"/>
  <c r="D37" i="1" l="1"/>
  <c r="D36" i="1"/>
  <c r="D35" i="1"/>
  <c r="D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甲州市</author>
    <author>Administrator</author>
  </authors>
  <commentList>
    <comment ref="E50" authorId="0" shapeId="0" xr:uid="{4FAB74A1-EF30-417B-B075-8B548B3D0EBA}">
      <text>
        <r>
          <rPr>
            <sz val="9"/>
            <color indexed="81"/>
            <rFont val="MS P ゴシック"/>
            <family val="3"/>
            <charset val="128"/>
          </rPr>
          <t>甲府・峡東組合でまとめた「令和５年度実績」
　20　総ごみ排出量　可燃ごみ（一般可燃ごみ・事業可燃ごみ・粗大ごみ）　
　7,526.21ｔ-12.63t(可燃粗大ごみ/クリーンセンター搬入状況）＝　7,513.58ｔ</t>
        </r>
      </text>
    </comment>
    <comment ref="F50" authorId="0" shapeId="0" xr:uid="{58F14669-30F8-4738-91BF-00EF013EC74F}">
      <text>
        <r>
          <rPr>
            <sz val="9"/>
            <color indexed="81"/>
            <rFont val="MS P ゴシック"/>
            <family val="3"/>
            <charset val="128"/>
          </rPr>
          <t>令和５年度　クリーンセンター搬入状況
(11)313.82ｔ</t>
        </r>
      </text>
    </comment>
    <comment ref="G50" authorId="0" shapeId="0" xr:uid="{C5CA829E-62BD-4D82-98FD-3FED84F26BB9}">
      <text>
        <r>
          <rPr>
            <sz val="9"/>
            <color indexed="81"/>
            <rFont val="MS P ゴシック"/>
            <family val="3"/>
            <charset val="128"/>
          </rPr>
          <t xml:space="preserve">
甲府・峡東組合でまとめた「令和５年度実績」
資源物1,275.10ｔ＋有価物総量229.05ｔ</t>
        </r>
      </text>
    </comment>
    <comment ref="H50" authorId="0" shapeId="0" xr:uid="{22A26F44-449F-44F0-972F-9D0CCD849C1F}">
      <text>
        <r>
          <rPr>
            <sz val="9"/>
            <color indexed="81"/>
            <rFont val="MS P ゴシック"/>
            <family val="3"/>
            <charset val="128"/>
          </rPr>
          <t>環境センター閉鎖に伴い「0」</t>
        </r>
      </text>
    </comment>
    <comment ref="I50" authorId="0" shapeId="0" xr:uid="{C568DBF5-E580-4392-AAF2-FC4F50D841FE}">
      <text>
        <r>
          <rPr>
            <sz val="9"/>
            <color indexed="81"/>
            <rFont val="MS P ゴシック"/>
            <family val="3"/>
            <charset val="128"/>
          </rPr>
          <t xml:space="preserve">
令和５年度　粗大ごみ収集　20,150㎏</t>
        </r>
      </text>
    </comment>
    <comment ref="J50" authorId="1" shapeId="0" xr:uid="{DD1C34A2-345F-472B-A621-7D75BE9DF583}">
      <text>
        <r>
          <rPr>
            <sz val="9"/>
            <color indexed="81"/>
            <rFont val="MS P ゴシック"/>
            <family val="3"/>
            <charset val="128"/>
          </rPr>
          <t>し尿処理場＋青木ヶ原
6,559.50kl＋664.200kl</t>
        </r>
      </text>
    </comment>
    <comment ref="J54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令和6年4月1日現在
人口　29,411人</t>
        </r>
      </text>
    </comment>
    <comment ref="E70" authorId="0" shapeId="0" xr:uid="{815310A0-47A0-4C12-AB29-A67188CA91CD}">
      <text>
        <r>
          <rPr>
            <sz val="9"/>
            <color indexed="81"/>
            <rFont val="MS P ゴシック"/>
            <family val="3"/>
            <charset val="128"/>
          </rPr>
          <t>甲府・峡東組合でまとめた「令和５年度実績」
可燃ごみ　5,888.89ｔ
不燃ごみ　  313.82ｔ    計　　6,202.71ｔ</t>
        </r>
      </text>
    </comment>
    <comment ref="F70" authorId="0" shapeId="0" xr:uid="{E0F33459-42FF-4362-80AB-20D9309AD28F}">
      <text>
        <r>
          <rPr>
            <sz val="9"/>
            <color indexed="81"/>
            <rFont val="MS P ゴシック"/>
            <family val="3"/>
            <charset val="128"/>
          </rPr>
          <t xml:space="preserve">甲府・峡東組合でまとめた「令和５年度実績」
可燃ごみ　1,637.32ｔ
不燃ごみ　  　2.91ｔ    計　　1,640.23ｔ
</t>
        </r>
      </text>
    </comment>
    <comment ref="G70" authorId="0" shapeId="0" xr:uid="{429C163D-CA92-423F-9251-01A7C10DBA0A}">
      <text>
        <r>
          <rPr>
            <sz val="9"/>
            <color indexed="81"/>
            <rFont val="MS P ゴシック"/>
            <family val="3"/>
            <charset val="128"/>
          </rPr>
          <t xml:space="preserve">甲府・峡東組合でまとめた「令和５年度実績」
資源物　家庭系1,275.10ｔ＋事業系17.54ｔ　1,292.64ｔ
</t>
        </r>
      </text>
    </comment>
    <comment ref="H70" authorId="0" shapeId="0" xr:uid="{75B7A5D7-72F3-4CBA-B730-D6CE76E45FB0}">
      <text>
        <r>
          <rPr>
            <sz val="9"/>
            <color indexed="81"/>
            <rFont val="MS P ゴシック"/>
            <family val="3"/>
            <charset val="128"/>
          </rPr>
          <t>甲府・峡東組合でまとめた「令和５年度実績」
有価物総量　　(13)229.05ｔ</t>
        </r>
      </text>
    </comment>
    <comment ref="I70" authorId="0" shapeId="0" xr:uid="{1A506EEE-9E3E-4604-B8EB-6AC610D1C556}">
      <text>
        <r>
          <rPr>
            <sz val="9"/>
            <color indexed="81"/>
            <rFont val="MS P ゴシック"/>
            <family val="3"/>
            <charset val="128"/>
          </rPr>
          <t xml:space="preserve">
9,365t×1,000,000=9,365,000,000ｇ
9,365,000,000/29,411人/365日＝872ｇ　</t>
        </r>
      </text>
    </comment>
    <comment ref="J70" authorId="0" shapeId="0" xr:uid="{08ADEE0D-AF7B-40FE-A377-6B80BAD282C7}">
      <text>
        <r>
          <rPr>
            <sz val="9"/>
            <color indexed="81"/>
            <rFont val="MS P ゴシック"/>
            <family val="3"/>
            <charset val="128"/>
          </rPr>
          <t>6,203ｔ×1,000,000=6,203,000,000
6,203,000,000/29,411人/365日=580ｇ</t>
        </r>
      </text>
    </comment>
  </commentList>
</comments>
</file>

<file path=xl/sharedStrings.xml><?xml version="1.0" encoding="utf-8"?>
<sst xmlns="http://schemas.openxmlformats.org/spreadsheetml/2006/main" count="245" uniqueCount="60">
  <si>
    <t>年　　度</t>
    <rPh sb="0" eb="1">
      <t>トシ</t>
    </rPh>
    <rPh sb="3" eb="4">
      <t>ド</t>
    </rPh>
    <phoneticPr fontId="2"/>
  </si>
  <si>
    <t>甲 州 市
旧市町村</t>
    <rPh sb="0" eb="1">
      <t>コウ</t>
    </rPh>
    <rPh sb="2" eb="3">
      <t>シュウ</t>
    </rPh>
    <rPh sb="4" eb="5">
      <t>シ</t>
    </rPh>
    <rPh sb="6" eb="7">
      <t>キュウ</t>
    </rPh>
    <rPh sb="7" eb="10">
      <t>シチョウソン</t>
    </rPh>
    <phoneticPr fontId="2"/>
  </si>
  <si>
    <t>総　数</t>
    <rPh sb="0" eb="1">
      <t>フサ</t>
    </rPh>
    <rPh sb="2" eb="3">
      <t>カズ</t>
    </rPh>
    <phoneticPr fontId="2"/>
  </si>
  <si>
    <t>可燃ごみ</t>
    <rPh sb="0" eb="2">
      <t>カネン</t>
    </rPh>
    <phoneticPr fontId="2"/>
  </si>
  <si>
    <t>不燃ごみ</t>
    <rPh sb="0" eb="2">
      <t>フネン</t>
    </rPh>
    <phoneticPr fontId="2"/>
  </si>
  <si>
    <t>資源物</t>
    <rPh sb="0" eb="2">
      <t>シゲン</t>
    </rPh>
    <rPh sb="2" eb="3">
      <t>ブツ</t>
    </rPh>
    <phoneticPr fontId="2"/>
  </si>
  <si>
    <t>直接搬入ごみ</t>
    <rPh sb="0" eb="2">
      <t>チョクセツ</t>
    </rPh>
    <rPh sb="2" eb="4">
      <t>ハンニュウ</t>
    </rPh>
    <phoneticPr fontId="2"/>
  </si>
  <si>
    <t>粗大ごみ</t>
    <rPh sb="0" eb="2">
      <t>ソダイ</t>
    </rPh>
    <phoneticPr fontId="2"/>
  </si>
  <si>
    <t>平成11年</t>
    <rPh sb="0" eb="2">
      <t>ヘイセイ</t>
    </rPh>
    <rPh sb="4" eb="5">
      <t>ネン</t>
    </rPh>
    <phoneticPr fontId="2"/>
  </si>
  <si>
    <t>甲　州　市</t>
    <rPh sb="0" eb="1">
      <t>コウ</t>
    </rPh>
    <rPh sb="2" eb="3">
      <t>シュウ</t>
    </rPh>
    <rPh sb="4" eb="5">
      <t>シ</t>
    </rPh>
    <phoneticPr fontId="2"/>
  </si>
  <si>
    <t>塩山市</t>
    <rPh sb="0" eb="3">
      <t>エンザンシ</t>
    </rPh>
    <phoneticPr fontId="2"/>
  </si>
  <si>
    <t>勝沼町</t>
    <rPh sb="0" eb="3">
      <t>カツヌマチョウ</t>
    </rPh>
    <phoneticPr fontId="2"/>
  </si>
  <si>
    <t>-</t>
    <phoneticPr fontId="2"/>
  </si>
  <si>
    <t>大和村</t>
    <rPh sb="0" eb="3">
      <t>ヤマトムラ</t>
    </rPh>
    <phoneticPr fontId="2"/>
  </si>
  <si>
    <t>-</t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</si>
  <si>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</si>
  <si>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</si>
  <si>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</si>
  <si>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</si>
  <si>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</si>
  <si>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</si>
  <si>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</si>
  <si>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</si>
  <si>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</si>
  <si>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</si>
  <si>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８－５－１　ごみ処理及びし尿等収集の状況</t>
    <rPh sb="8" eb="10">
      <t>ショリ</t>
    </rPh>
    <rPh sb="10" eb="11">
      <t>オヨ</t>
    </rPh>
    <rPh sb="13" eb="14">
      <t>ニョウ</t>
    </rPh>
    <rPh sb="14" eb="15">
      <t>トウ</t>
    </rPh>
    <rPh sb="15" eb="17">
      <t>シュウシュウ</t>
    </rPh>
    <rPh sb="18" eb="20">
      <t>ジョウキョウ</t>
    </rPh>
    <phoneticPr fontId="2"/>
  </si>
  <si>
    <t>８－５－２　ごみ種類別発生量の推移</t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</si>
  <si>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</si>
  <si>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</si>
  <si>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</si>
  <si>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</si>
  <si>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</si>
  <si>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</si>
  <si>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</si>
  <si>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</si>
  <si>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</si>
  <si>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</si>
  <si>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</si>
  <si>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家庭系ごみ</t>
    <rPh sb="0" eb="2">
      <t>カテイ</t>
    </rPh>
    <rPh sb="2" eb="3">
      <t>ケイ</t>
    </rPh>
    <phoneticPr fontId="1"/>
  </si>
  <si>
    <t>事業系ごみ</t>
    <rPh sb="0" eb="2">
      <t>ジギョウ</t>
    </rPh>
    <rPh sb="2" eb="3">
      <t>ケイ</t>
    </rPh>
    <phoneticPr fontId="1"/>
  </si>
  <si>
    <t>資源物（事業系含む）</t>
    <rPh sb="0" eb="2">
      <t>シゲン</t>
    </rPh>
    <rPh sb="2" eb="3">
      <t>モノ</t>
    </rPh>
    <rPh sb="4" eb="6">
      <t>ジギョウ</t>
    </rPh>
    <rPh sb="6" eb="7">
      <t>ケイ</t>
    </rPh>
    <rPh sb="7" eb="8">
      <t>フク</t>
    </rPh>
    <phoneticPr fontId="1"/>
  </si>
  <si>
    <t>集団回収</t>
    <rPh sb="0" eb="2">
      <t>シュウダン</t>
    </rPh>
    <rPh sb="2" eb="4">
      <t>カイシュウ</t>
    </rPh>
    <phoneticPr fontId="2"/>
  </si>
  <si>
    <t>１人1日平均排出量</t>
    <phoneticPr fontId="2"/>
  </si>
  <si>
    <t>（ｇ/人/日）</t>
    <phoneticPr fontId="2"/>
  </si>
  <si>
    <t>うち家庭系ごみ１人1日平均排出量</t>
    <rPh sb="2" eb="4">
      <t>カテイ</t>
    </rPh>
    <rPh sb="4" eb="5">
      <t>ケイ</t>
    </rPh>
    <phoneticPr fontId="2"/>
  </si>
  <si>
    <t>総排出量</t>
    <rPh sb="0" eb="1">
      <t>ソウ</t>
    </rPh>
    <rPh sb="1" eb="3">
      <t>ハイシュツ</t>
    </rPh>
    <rPh sb="3" eb="4">
      <t>リョウ</t>
    </rPh>
    <phoneticPr fontId="1"/>
  </si>
  <si>
    <t>　（ｔ/年）</t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</si>
  <si>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</si>
  <si>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</si>
  <si>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</si>
  <si>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</si>
  <si>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資料：環境課</t>
    <rPh sb="0" eb="2">
      <t>シリョウ</t>
    </rPh>
    <rPh sb="3" eb="5">
      <t>カンキョウ</t>
    </rPh>
    <rPh sb="5" eb="6">
      <t>カ</t>
    </rPh>
    <phoneticPr fontId="2"/>
  </si>
  <si>
    <t>ごみ処理量    単位：ｔ</t>
    <rPh sb="2" eb="4">
      <t>ショリ</t>
    </rPh>
    <rPh sb="4" eb="5">
      <t>リョウ</t>
    </rPh>
    <phoneticPr fontId="2"/>
  </si>
  <si>
    <t>し尿等
収集量
 単位：kl</t>
    <rPh sb="1" eb="2">
      <t>ニョウ</t>
    </rPh>
    <rPh sb="2" eb="3">
      <t>トウ</t>
    </rPh>
    <rPh sb="4" eb="6">
      <t>シュウシュウ</t>
    </rPh>
    <rPh sb="6" eb="7">
      <t>リョウ</t>
    </rPh>
    <phoneticPr fontId="2"/>
  </si>
  <si>
    <t>　各年度3月31日現在</t>
    <rPh sb="1" eb="4">
      <t>カクネンド</t>
    </rPh>
    <rPh sb="5" eb="6">
      <t>ガツ</t>
    </rPh>
    <rPh sb="8" eb="9">
      <t>ニチ</t>
    </rPh>
    <rPh sb="9" eb="11">
      <t>ゲンザイ</t>
    </rPh>
    <phoneticPr fontId="2"/>
  </si>
  <si>
    <t>令和4年</t>
    <rPh sb="0" eb="2">
      <t>レイワ</t>
    </rPh>
    <rPh sb="3" eb="4">
      <t>ネン</t>
    </rPh>
    <phoneticPr fontId="2"/>
  </si>
  <si>
    <t>【８】保健・衛生</t>
    <rPh sb="3" eb="5">
      <t>ホケン</t>
    </rPh>
    <rPh sb="6" eb="8">
      <t>エイセイ</t>
    </rPh>
    <phoneticPr fontId="2"/>
  </si>
  <si>
    <t>５－１　ごみ処理及びし尿等収集の状況</t>
    <rPh sb="6" eb="8">
      <t>ショリ</t>
    </rPh>
    <rPh sb="8" eb="9">
      <t>オヨ</t>
    </rPh>
    <rPh sb="11" eb="12">
      <t>ニョウ</t>
    </rPh>
    <rPh sb="12" eb="13">
      <t>トウ</t>
    </rPh>
    <rPh sb="13" eb="15">
      <t>シュウシュウ</t>
    </rPh>
    <rPh sb="16" eb="18">
      <t>ジョウキョウ</t>
    </rPh>
    <phoneticPr fontId="2"/>
  </si>
  <si>
    <t>５－２　ごみ種類別発生量の推移</t>
    <phoneticPr fontId="2"/>
  </si>
  <si>
    <t>令和5年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</si>
</sst>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;[Red]#,##0.00"/>
    <numFmt numFmtId="177" formatCode="#,##0;[Red]#,##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177" fontId="3" fillId="0" borderId="9" xfId="0" applyNumberFormat="1" applyFont="1" applyBorder="1">
      <alignment vertical="center"/>
    </xf>
    <xf numFmtId="177" fontId="3" fillId="0" borderId="8" xfId="0" applyNumberFormat="1" applyFont="1" applyBorder="1">
      <alignment vertical="center"/>
    </xf>
    <xf numFmtId="177" fontId="3" fillId="0" borderId="10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2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38" fontId="0" fillId="0" borderId="2" xfId="1" applyFont="1" applyBorder="1">
      <alignment vertical="center"/>
    </xf>
    <xf numFmtId="38" fontId="0" fillId="0" borderId="2" xfId="1" applyFont="1" applyFill="1" applyBorder="1">
      <alignment vertical="center"/>
    </xf>
    <xf numFmtId="38" fontId="0" fillId="0" borderId="2" xfId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38" fontId="0" fillId="2" borderId="2" xfId="1" applyFont="1" applyFill="1" applyBorder="1">
      <alignment vertical="center"/>
    </xf>
    <xf numFmtId="0" fontId="0" fillId="2" borderId="2" xfId="0" applyFill="1" applyBorder="1">
      <alignment vertical="center"/>
    </xf>
    <xf numFmtId="177" fontId="3" fillId="0" borderId="14" xfId="0" applyNumberFormat="1" applyFont="1" applyBorder="1" applyAlignment="1">
      <alignment horizontal="center" vertical="center"/>
    </xf>
    <xf numFmtId="38" fontId="0" fillId="3" borderId="2" xfId="1" applyFont="1" applyFill="1" applyBorder="1">
      <alignment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0" fillId="0" borderId="8" xfId="0" applyBorder="1" applyAlignment="1">
      <alignment horizontal="right" vertical="center"/>
    </xf>
    <xf numFmtId="177" fontId="3" fillId="0" borderId="5" xfId="0" applyNumberFormat="1" applyFont="1" applyBorder="1" applyAlignment="1">
      <alignment vertical="center" wrapText="1" shrinkToFit="1"/>
    </xf>
    <xf numFmtId="177" fontId="3" fillId="0" borderId="12" xfId="0" applyNumberFormat="1" applyFont="1" applyBorder="1" applyAlignment="1">
      <alignment vertical="center" wrapText="1" shrinkToFit="1"/>
    </xf>
    <xf numFmtId="177" fontId="2" fillId="0" borderId="5" xfId="0" applyNumberFormat="1" applyFont="1" applyBorder="1" applyAlignment="1">
      <alignment vertical="center" wrapText="1"/>
    </xf>
    <xf numFmtId="177" fontId="2" fillId="0" borderId="1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2" xfId="0" applyFill="1" applyBorder="1" applyAlignment="1">
      <alignment horizontal="right" vertical="center"/>
    </xf>
    <xf numFmtId="38" fontId="0" fillId="4" borderId="2" xfId="1" applyFont="1" applyFill="1" applyBorder="1">
      <alignment vertical="center"/>
    </xf>
    <xf numFmtId="0" fontId="0" fillId="4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92"/>
  <sheetViews>
    <sheetView tabSelected="1" view="pageBreakPreview" zoomScaleNormal="100" zoomScaleSheetLayoutView="100" workbookViewId="0">
      <selection activeCell="D53" sqref="D53"/>
    </sheetView>
  </sheetViews>
  <sheetFormatPr defaultRowHeight="13.2"/>
  <cols>
    <col min="1" max="1" width="1.6640625" customWidth="1"/>
    <col min="2" max="2" width="29.21875" customWidth="1"/>
    <col min="3" max="3" width="9.6640625" bestFit="1" customWidth="1"/>
    <col min="4" max="4" width="8" bestFit="1" customWidth="1"/>
    <col min="5" max="5" width="9.44140625" bestFit="1" customWidth="1"/>
    <col min="6" max="6" width="9.44140625" customWidth="1"/>
    <col min="7" max="7" width="15.33203125" customWidth="1"/>
    <col min="8" max="8" width="12.77734375" bestFit="1" customWidth="1"/>
    <col min="9" max="9" width="15.33203125" bestFit="1" customWidth="1"/>
    <col min="10" max="10" width="16.6640625" bestFit="1" customWidth="1"/>
  </cols>
  <sheetData>
    <row r="1" spans="2:10">
      <c r="B1" t="s">
        <v>56</v>
      </c>
    </row>
    <row r="2" spans="2:10">
      <c r="B2" s="27" t="s">
        <v>57</v>
      </c>
      <c r="C2" s="27"/>
      <c r="D2" s="27"/>
      <c r="E2" s="27"/>
      <c r="F2" s="27"/>
    </row>
    <row r="3" spans="2:10">
      <c r="H3" s="32" t="s">
        <v>54</v>
      </c>
      <c r="I3" s="32"/>
      <c r="J3" s="32"/>
    </row>
    <row r="4" spans="2:10">
      <c r="B4" s="33" t="s">
        <v>0</v>
      </c>
      <c r="C4" s="34" t="s">
        <v>1</v>
      </c>
      <c r="D4" s="35" t="s">
        <v>2</v>
      </c>
      <c r="E4" s="36" t="s">
        <v>52</v>
      </c>
      <c r="F4" s="33"/>
      <c r="G4" s="33"/>
      <c r="H4" s="33"/>
      <c r="I4" s="33"/>
      <c r="J4" s="37" t="s">
        <v>53</v>
      </c>
    </row>
    <row r="5" spans="2:10" ht="30" customHeight="1">
      <c r="B5" s="33"/>
      <c r="C5" s="33"/>
      <c r="D5" s="33"/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33"/>
    </row>
    <row r="6" spans="2:10">
      <c r="B6" s="28" t="s">
        <v>8</v>
      </c>
      <c r="C6" s="18" t="s">
        <v>9</v>
      </c>
      <c r="D6" s="16">
        <v>11833.89</v>
      </c>
      <c r="E6" s="16">
        <v>8028.91</v>
      </c>
      <c r="F6" s="16">
        <v>1279.02</v>
      </c>
      <c r="G6" s="16">
        <v>638.55999999999995</v>
      </c>
      <c r="H6" s="16">
        <v>1469.43</v>
      </c>
      <c r="I6" s="16">
        <v>417.97</v>
      </c>
      <c r="J6" s="15">
        <v>8088</v>
      </c>
    </row>
    <row r="7" spans="2:10">
      <c r="B7" s="29"/>
      <c r="C7" s="2" t="s">
        <v>10</v>
      </c>
      <c r="D7" s="16">
        <v>9371.43</v>
      </c>
      <c r="E7" s="16">
        <v>5992.29</v>
      </c>
      <c r="F7" s="16">
        <v>1002.71</v>
      </c>
      <c r="G7" s="16">
        <v>585.98</v>
      </c>
      <c r="H7" s="16">
        <v>1372.48</v>
      </c>
      <c r="I7" s="16">
        <v>417.97</v>
      </c>
      <c r="J7" s="15">
        <v>6536</v>
      </c>
    </row>
    <row r="8" spans="2:10">
      <c r="B8" s="29"/>
      <c r="C8" s="2" t="s">
        <v>11</v>
      </c>
      <c r="D8" s="16">
        <v>1979.48</v>
      </c>
      <c r="E8" s="16">
        <v>1608.62</v>
      </c>
      <c r="F8" s="16">
        <v>221.76</v>
      </c>
      <c r="G8" s="16">
        <v>52.58</v>
      </c>
      <c r="H8" s="16">
        <v>96.52</v>
      </c>
      <c r="I8" s="17" t="s">
        <v>12</v>
      </c>
      <c r="J8" s="15">
        <v>1100</v>
      </c>
    </row>
    <row r="9" spans="2:10">
      <c r="B9" s="30"/>
      <c r="C9" s="2" t="s">
        <v>13</v>
      </c>
      <c r="D9" s="16">
        <v>482.98</v>
      </c>
      <c r="E9" s="16">
        <v>428</v>
      </c>
      <c r="F9" s="16">
        <v>54.55</v>
      </c>
      <c r="G9" s="17" t="s">
        <v>12</v>
      </c>
      <c r="H9" s="16">
        <v>0.43</v>
      </c>
      <c r="I9" s="17" t="s">
        <v>14</v>
      </c>
      <c r="J9" s="15">
        <v>452</v>
      </c>
    </row>
    <row r="10" spans="2:10">
      <c r="B10" s="28" t="s">
        <v>15</v>
      </c>
      <c r="C10" s="18" t="s">
        <v>9</v>
      </c>
      <c r="D10" s="16">
        <v>12687.57</v>
      </c>
      <c r="E10" s="16">
        <v>8092.04</v>
      </c>
      <c r="F10" s="16">
        <v>1365.56</v>
      </c>
      <c r="G10" s="16">
        <v>895.95</v>
      </c>
      <c r="H10" s="16">
        <v>1441.04</v>
      </c>
      <c r="I10" s="16">
        <v>892.98</v>
      </c>
      <c r="J10" s="15">
        <v>8218</v>
      </c>
    </row>
    <row r="11" spans="2:10">
      <c r="B11" s="29"/>
      <c r="C11" s="2" t="s">
        <v>10</v>
      </c>
      <c r="D11" s="16">
        <v>9280.2099999999991</v>
      </c>
      <c r="E11" s="16">
        <v>5994.68</v>
      </c>
      <c r="F11" s="16">
        <v>1056.46</v>
      </c>
      <c r="G11" s="16">
        <v>608.95000000000005</v>
      </c>
      <c r="H11" s="16">
        <v>1326.14</v>
      </c>
      <c r="I11" s="16">
        <v>293.98</v>
      </c>
      <c r="J11" s="15">
        <v>6728</v>
      </c>
    </row>
    <row r="12" spans="2:10">
      <c r="B12" s="29"/>
      <c r="C12" s="2" t="s">
        <v>11</v>
      </c>
      <c r="D12" s="16">
        <v>2950</v>
      </c>
      <c r="E12" s="16">
        <v>1695</v>
      </c>
      <c r="F12" s="16">
        <v>257</v>
      </c>
      <c r="G12" s="16">
        <v>287</v>
      </c>
      <c r="H12" s="16">
        <v>112</v>
      </c>
      <c r="I12" s="16">
        <v>599</v>
      </c>
      <c r="J12" s="15">
        <v>1098</v>
      </c>
    </row>
    <row r="13" spans="2:10">
      <c r="B13" s="30"/>
      <c r="C13" s="2" t="s">
        <v>13</v>
      </c>
      <c r="D13" s="16">
        <v>457.36</v>
      </c>
      <c r="E13" s="16">
        <v>402.36</v>
      </c>
      <c r="F13" s="16">
        <v>52.1</v>
      </c>
      <c r="G13" s="17" t="s">
        <v>12</v>
      </c>
      <c r="H13" s="16">
        <v>2.9</v>
      </c>
      <c r="I13" s="17" t="s">
        <v>12</v>
      </c>
      <c r="J13" s="15">
        <v>392</v>
      </c>
    </row>
    <row r="14" spans="2:10">
      <c r="B14" s="28" t="s">
        <v>16</v>
      </c>
      <c r="C14" s="18" t="s">
        <v>9</v>
      </c>
      <c r="D14" s="16">
        <v>12084.67</v>
      </c>
      <c r="E14" s="16">
        <v>8149.49</v>
      </c>
      <c r="F14" s="16">
        <v>1210.1400000000001</v>
      </c>
      <c r="G14" s="16">
        <v>973.13</v>
      </c>
      <c r="H14" s="16">
        <v>1454.97</v>
      </c>
      <c r="I14" s="16">
        <v>611.94000000000005</v>
      </c>
      <c r="J14" s="15">
        <v>7745</v>
      </c>
    </row>
    <row r="15" spans="2:10">
      <c r="B15" s="29"/>
      <c r="C15" s="2" t="s">
        <v>10</v>
      </c>
      <c r="D15" s="16">
        <v>9391.16</v>
      </c>
      <c r="E15" s="16">
        <v>6201.93</v>
      </c>
      <c r="F15" s="16">
        <v>931.17</v>
      </c>
      <c r="G15" s="16">
        <v>638.13</v>
      </c>
      <c r="H15" s="16">
        <v>1322.99</v>
      </c>
      <c r="I15" s="16">
        <v>296.94</v>
      </c>
      <c r="J15" s="15">
        <v>6197</v>
      </c>
    </row>
    <row r="16" spans="2:10">
      <c r="B16" s="29"/>
      <c r="C16" s="2" t="s">
        <v>11</v>
      </c>
      <c r="D16" s="16">
        <v>2184</v>
      </c>
      <c r="E16" s="16">
        <v>1491</v>
      </c>
      <c r="F16" s="16">
        <v>229</v>
      </c>
      <c r="G16" s="16">
        <v>335</v>
      </c>
      <c r="H16" s="16">
        <v>129</v>
      </c>
      <c r="I16" s="16">
        <v>315</v>
      </c>
      <c r="J16" s="15">
        <v>1067</v>
      </c>
    </row>
    <row r="17" spans="2:10">
      <c r="B17" s="30"/>
      <c r="C17" s="2" t="s">
        <v>13</v>
      </c>
      <c r="D17" s="16">
        <v>509.51</v>
      </c>
      <c r="E17" s="16">
        <v>456.56</v>
      </c>
      <c r="F17" s="16">
        <v>49.97</v>
      </c>
      <c r="G17" s="17" t="s">
        <v>12</v>
      </c>
      <c r="H17" s="16">
        <v>2.98</v>
      </c>
      <c r="I17" s="17" t="s">
        <v>12</v>
      </c>
      <c r="J17" s="15">
        <v>481</v>
      </c>
    </row>
    <row r="18" spans="2:10">
      <c r="B18" s="28" t="s">
        <v>17</v>
      </c>
      <c r="C18" s="18" t="s">
        <v>9</v>
      </c>
      <c r="D18" s="16">
        <v>12278.71</v>
      </c>
      <c r="E18" s="16">
        <v>7879.8</v>
      </c>
      <c r="F18" s="16">
        <v>1136.52</v>
      </c>
      <c r="G18" s="16">
        <v>1036.67</v>
      </c>
      <c r="H18" s="16">
        <v>1566.62</v>
      </c>
      <c r="I18" s="16">
        <v>659.1</v>
      </c>
      <c r="J18" s="15">
        <v>7682</v>
      </c>
    </row>
    <row r="19" spans="2:10">
      <c r="B19" s="29"/>
      <c r="C19" s="2" t="s">
        <v>10</v>
      </c>
      <c r="D19" s="16">
        <v>9191.7099999999991</v>
      </c>
      <c r="E19" s="16">
        <v>5849.52</v>
      </c>
      <c r="F19" s="16">
        <v>881.76</v>
      </c>
      <c r="G19" s="16">
        <v>692.67</v>
      </c>
      <c r="H19" s="16">
        <v>1405.66</v>
      </c>
      <c r="I19" s="16">
        <v>362.1</v>
      </c>
      <c r="J19" s="15">
        <v>6184</v>
      </c>
    </row>
    <row r="20" spans="2:10">
      <c r="B20" s="29"/>
      <c r="C20" s="2" t="s">
        <v>11</v>
      </c>
      <c r="D20" s="16">
        <v>2586</v>
      </c>
      <c r="E20" s="16">
        <v>1583</v>
      </c>
      <c r="F20" s="16">
        <v>208</v>
      </c>
      <c r="G20" s="16">
        <v>344</v>
      </c>
      <c r="H20" s="16">
        <v>154</v>
      </c>
      <c r="I20" s="16">
        <v>297</v>
      </c>
      <c r="J20" s="15">
        <v>1062</v>
      </c>
    </row>
    <row r="21" spans="2:10">
      <c r="B21" s="30"/>
      <c r="C21" s="2" t="s">
        <v>13</v>
      </c>
      <c r="D21" s="16">
        <v>501</v>
      </c>
      <c r="E21" s="16">
        <v>447.28</v>
      </c>
      <c r="F21" s="16">
        <v>46.76</v>
      </c>
      <c r="G21" s="17" t="s">
        <v>12</v>
      </c>
      <c r="H21" s="16">
        <v>6.96</v>
      </c>
      <c r="I21" s="17" t="s">
        <v>12</v>
      </c>
      <c r="J21" s="15">
        <v>436</v>
      </c>
    </row>
    <row r="22" spans="2:10">
      <c r="B22" s="28" t="s">
        <v>18</v>
      </c>
      <c r="C22" s="18" t="s">
        <v>9</v>
      </c>
      <c r="D22" s="16">
        <v>12833.68</v>
      </c>
      <c r="E22" s="16">
        <v>8146.38</v>
      </c>
      <c r="F22" s="16">
        <v>1112.7</v>
      </c>
      <c r="G22" s="16">
        <v>1082.33</v>
      </c>
      <c r="H22" s="16">
        <v>1820.83</v>
      </c>
      <c r="I22" s="16">
        <v>671.44</v>
      </c>
      <c r="J22" s="15">
        <v>7487</v>
      </c>
    </row>
    <row r="23" spans="2:10">
      <c r="B23" s="29"/>
      <c r="C23" s="2" t="s">
        <v>10</v>
      </c>
      <c r="D23" s="16">
        <v>9647.3700000000008</v>
      </c>
      <c r="E23" s="16">
        <v>6073.22</v>
      </c>
      <c r="F23" s="16">
        <v>866.66</v>
      </c>
      <c r="G23" s="16">
        <v>746.33</v>
      </c>
      <c r="H23" s="16">
        <v>1596.72</v>
      </c>
      <c r="I23" s="16">
        <v>364.44</v>
      </c>
      <c r="J23" s="15">
        <v>6090</v>
      </c>
    </row>
    <row r="24" spans="2:10">
      <c r="B24" s="29"/>
      <c r="C24" s="2" t="s">
        <v>11</v>
      </c>
      <c r="D24" s="16">
        <v>2680</v>
      </c>
      <c r="E24" s="16">
        <v>1641</v>
      </c>
      <c r="F24" s="16">
        <v>200</v>
      </c>
      <c r="G24" s="16">
        <v>336</v>
      </c>
      <c r="H24" s="16">
        <v>196</v>
      </c>
      <c r="I24" s="16">
        <v>307</v>
      </c>
      <c r="J24" s="15">
        <v>945</v>
      </c>
    </row>
    <row r="25" spans="2:10">
      <c r="B25" s="30"/>
      <c r="C25" s="2" t="s">
        <v>13</v>
      </c>
      <c r="D25" s="16">
        <v>506.31</v>
      </c>
      <c r="E25" s="16">
        <v>432.16</v>
      </c>
      <c r="F25" s="16">
        <v>46.04</v>
      </c>
      <c r="G25" s="17" t="s">
        <v>12</v>
      </c>
      <c r="H25" s="16">
        <v>28.11</v>
      </c>
      <c r="I25" s="17" t="s">
        <v>12</v>
      </c>
      <c r="J25" s="15">
        <v>452</v>
      </c>
    </row>
    <row r="26" spans="2:10">
      <c r="B26" s="28" t="s">
        <v>19</v>
      </c>
      <c r="C26" s="18" t="s">
        <v>9</v>
      </c>
      <c r="D26" s="16">
        <v>11954.67</v>
      </c>
      <c r="E26" s="16">
        <v>7540.38</v>
      </c>
      <c r="F26" s="16">
        <v>920.14</v>
      </c>
      <c r="G26" s="16">
        <v>1269.0999999999999</v>
      </c>
      <c r="H26" s="16">
        <v>1516.62</v>
      </c>
      <c r="I26" s="16">
        <v>708.43</v>
      </c>
      <c r="J26" s="15">
        <v>7233</v>
      </c>
    </row>
    <row r="27" spans="2:10">
      <c r="B27" s="29"/>
      <c r="C27" s="2" t="s">
        <v>10</v>
      </c>
      <c r="D27" s="16">
        <v>8659.07</v>
      </c>
      <c r="E27" s="16">
        <v>5503.88</v>
      </c>
      <c r="F27" s="16">
        <v>680.82</v>
      </c>
      <c r="G27" s="16">
        <v>888.37</v>
      </c>
      <c r="H27" s="16">
        <v>1321.66</v>
      </c>
      <c r="I27" s="16">
        <v>264.33999999999997</v>
      </c>
      <c r="J27" s="15">
        <v>6094</v>
      </c>
    </row>
    <row r="28" spans="2:10">
      <c r="B28" s="29"/>
      <c r="C28" s="2" t="s">
        <v>11</v>
      </c>
      <c r="D28" s="16">
        <v>2705</v>
      </c>
      <c r="E28" s="16">
        <v>1677</v>
      </c>
      <c r="F28" s="16">
        <v>195</v>
      </c>
      <c r="G28" s="16">
        <v>323</v>
      </c>
      <c r="H28" s="16">
        <v>167</v>
      </c>
      <c r="I28" s="16">
        <v>343</v>
      </c>
      <c r="J28" s="15">
        <v>1027</v>
      </c>
    </row>
    <row r="29" spans="2:10">
      <c r="B29" s="30"/>
      <c r="C29" s="2" t="s">
        <v>13</v>
      </c>
      <c r="D29" s="16">
        <v>590.6</v>
      </c>
      <c r="E29" s="16">
        <v>359.5</v>
      </c>
      <c r="F29" s="16">
        <v>44.32</v>
      </c>
      <c r="G29" s="16">
        <v>57.73</v>
      </c>
      <c r="H29" s="16">
        <v>27.96</v>
      </c>
      <c r="I29" s="16">
        <v>101.09</v>
      </c>
      <c r="J29" s="15">
        <v>112</v>
      </c>
    </row>
    <row r="30" spans="2:10">
      <c r="B30" s="28" t="s">
        <v>20</v>
      </c>
      <c r="C30" s="18" t="s">
        <v>9</v>
      </c>
      <c r="D30" s="16">
        <v>10859.59</v>
      </c>
      <c r="E30" s="16">
        <v>6678.58</v>
      </c>
      <c r="F30" s="16">
        <v>567.38</v>
      </c>
      <c r="G30" s="16">
        <v>1898.38</v>
      </c>
      <c r="H30" s="16">
        <v>1026.5</v>
      </c>
      <c r="I30" s="16">
        <v>688.75</v>
      </c>
      <c r="J30" s="15">
        <v>7862</v>
      </c>
    </row>
    <row r="31" spans="2:10">
      <c r="B31" s="29"/>
      <c r="C31" s="2" t="s">
        <v>10</v>
      </c>
      <c r="D31" s="16">
        <v>7427.08</v>
      </c>
      <c r="E31" s="16">
        <v>4600.3599999999997</v>
      </c>
      <c r="F31" s="16">
        <v>463.53</v>
      </c>
      <c r="G31" s="16">
        <v>1373.29</v>
      </c>
      <c r="H31" s="16">
        <v>814.7</v>
      </c>
      <c r="I31" s="16">
        <v>175.2</v>
      </c>
      <c r="J31" s="15">
        <v>6180</v>
      </c>
    </row>
    <row r="32" spans="2:10">
      <c r="B32" s="29"/>
      <c r="C32" s="2" t="s">
        <v>11</v>
      </c>
      <c r="D32" s="16">
        <v>2873.81</v>
      </c>
      <c r="E32" s="16">
        <v>1726.54</v>
      </c>
      <c r="F32" s="16">
        <v>84.46</v>
      </c>
      <c r="G32" s="16">
        <v>454.78</v>
      </c>
      <c r="H32" s="16">
        <v>179.26</v>
      </c>
      <c r="I32" s="16">
        <v>428.77</v>
      </c>
      <c r="J32" s="15">
        <v>1632</v>
      </c>
    </row>
    <row r="33" spans="2:10">
      <c r="B33" s="30"/>
      <c r="C33" s="2" t="s">
        <v>13</v>
      </c>
      <c r="D33" s="16">
        <v>558.70000000000005</v>
      </c>
      <c r="E33" s="16">
        <v>351.68</v>
      </c>
      <c r="F33" s="16">
        <v>19.39</v>
      </c>
      <c r="G33" s="16">
        <v>70.31</v>
      </c>
      <c r="H33" s="16">
        <v>32.54</v>
      </c>
      <c r="I33" s="16">
        <v>84.78</v>
      </c>
      <c r="J33" s="15">
        <v>50</v>
      </c>
    </row>
    <row r="34" spans="2:10" ht="16.5" customHeight="1">
      <c r="B34" s="3" t="s">
        <v>21</v>
      </c>
      <c r="C34" s="18" t="s">
        <v>9</v>
      </c>
      <c r="D34" s="16">
        <f>SUM(E34:I34)</f>
        <v>11977.36</v>
      </c>
      <c r="E34" s="16">
        <v>6936.17</v>
      </c>
      <c r="F34" s="16">
        <v>639.65</v>
      </c>
      <c r="G34" s="16">
        <v>2692.6</v>
      </c>
      <c r="H34" s="16">
        <v>1553.27</v>
      </c>
      <c r="I34" s="16">
        <v>155.66999999999999</v>
      </c>
      <c r="J34" s="16">
        <v>7931</v>
      </c>
    </row>
    <row r="35" spans="2:10" ht="16.5" customHeight="1">
      <c r="B35" s="3" t="s">
        <v>22</v>
      </c>
      <c r="C35" s="18" t="s">
        <v>9</v>
      </c>
      <c r="D35" s="16">
        <f>SUM(E35:I35)</f>
        <v>11441.37</v>
      </c>
      <c r="E35" s="16">
        <v>6808.31</v>
      </c>
      <c r="F35" s="16">
        <v>484.98</v>
      </c>
      <c r="G35" s="16">
        <v>2512.21</v>
      </c>
      <c r="H35" s="16">
        <v>1497.09</v>
      </c>
      <c r="I35" s="16">
        <v>138.78</v>
      </c>
      <c r="J35" s="16">
        <v>7938</v>
      </c>
    </row>
    <row r="36" spans="2:10" ht="16.5" customHeight="1">
      <c r="B36" s="3" t="s">
        <v>23</v>
      </c>
      <c r="C36" s="18" t="s">
        <v>9</v>
      </c>
      <c r="D36" s="16">
        <f>SUM(E36:I36)</f>
        <v>11460.4</v>
      </c>
      <c r="E36" s="16">
        <v>6645.58</v>
      </c>
      <c r="F36" s="16">
        <v>436.56</v>
      </c>
      <c r="G36" s="16">
        <v>2526.69</v>
      </c>
      <c r="H36" s="16">
        <v>1532.73</v>
      </c>
      <c r="I36" s="16">
        <v>318.83999999999997</v>
      </c>
      <c r="J36" s="16">
        <v>8049</v>
      </c>
    </row>
    <row r="37" spans="2:10" ht="16.5" customHeight="1">
      <c r="B37" s="4" t="s">
        <v>24</v>
      </c>
      <c r="C37" s="18" t="s">
        <v>9</v>
      </c>
      <c r="D37" s="16">
        <f>SUM(E37:I37)</f>
        <v>11118.289999999999</v>
      </c>
      <c r="E37" s="16">
        <v>6611.12</v>
      </c>
      <c r="F37" s="16">
        <v>433.02</v>
      </c>
      <c r="G37" s="16">
        <v>2373.94</v>
      </c>
      <c r="H37" s="16">
        <v>1527.64</v>
      </c>
      <c r="I37" s="16">
        <v>172.57</v>
      </c>
      <c r="J37" s="16">
        <v>7406</v>
      </c>
    </row>
    <row r="38" spans="2:10" ht="16.5" customHeight="1">
      <c r="B38" s="4" t="s">
        <v>28</v>
      </c>
      <c r="C38" s="18" t="s">
        <v>9</v>
      </c>
      <c r="D38" s="16">
        <f>SUM(E38:I38)</f>
        <v>11038.3</v>
      </c>
      <c r="E38" s="15">
        <v>6560</v>
      </c>
      <c r="F38" s="15">
        <v>421</v>
      </c>
      <c r="G38" s="15">
        <v>2420.3000000000002</v>
      </c>
      <c r="H38" s="15">
        <v>1480</v>
      </c>
      <c r="I38" s="15">
        <v>157</v>
      </c>
      <c r="J38" s="15">
        <v>6541</v>
      </c>
    </row>
    <row r="39" spans="2:10" ht="16.5" customHeight="1">
      <c r="B39" s="4" t="s">
        <v>29</v>
      </c>
      <c r="C39" s="18" t="s">
        <v>9</v>
      </c>
      <c r="D39" s="16">
        <f t="shared" ref="D39:D48" si="0">SUM(E39:I39)</f>
        <v>11041.3</v>
      </c>
      <c r="E39" s="15">
        <v>6687</v>
      </c>
      <c r="F39" s="15">
        <v>432</v>
      </c>
      <c r="G39" s="15">
        <v>2242.3000000000002</v>
      </c>
      <c r="H39" s="15">
        <v>1529</v>
      </c>
      <c r="I39" s="15">
        <v>151</v>
      </c>
      <c r="J39" s="15">
        <v>7068</v>
      </c>
    </row>
    <row r="40" spans="2:10" ht="16.5" customHeight="1">
      <c r="B40" s="4" t="s">
        <v>30</v>
      </c>
      <c r="C40" s="18" t="s">
        <v>9</v>
      </c>
      <c r="D40" s="16">
        <f t="shared" si="0"/>
        <v>11172</v>
      </c>
      <c r="E40" s="15">
        <v>6637</v>
      </c>
      <c r="F40" s="15">
        <v>424</v>
      </c>
      <c r="G40" s="15">
        <v>2424</v>
      </c>
      <c r="H40" s="15">
        <v>1551</v>
      </c>
      <c r="I40" s="15">
        <v>136</v>
      </c>
      <c r="J40" s="15">
        <v>7101</v>
      </c>
    </row>
    <row r="41" spans="2:10" ht="16.5" customHeight="1">
      <c r="B41" s="4" t="s">
        <v>31</v>
      </c>
      <c r="C41" s="18" t="s">
        <v>9</v>
      </c>
      <c r="D41" s="16">
        <f t="shared" si="0"/>
        <v>10992.6</v>
      </c>
      <c r="E41" s="15">
        <v>6448</v>
      </c>
      <c r="F41" s="15">
        <v>537</v>
      </c>
      <c r="G41" s="15">
        <v>2272.6</v>
      </c>
      <c r="H41" s="15">
        <v>1536</v>
      </c>
      <c r="I41" s="15">
        <v>199</v>
      </c>
      <c r="J41" s="15">
        <v>7055</v>
      </c>
    </row>
    <row r="42" spans="2:10" ht="16.5" customHeight="1">
      <c r="B42" s="4" t="s">
        <v>32</v>
      </c>
      <c r="C42" s="18" t="s">
        <v>9</v>
      </c>
      <c r="D42" s="16">
        <f t="shared" si="0"/>
        <v>10823</v>
      </c>
      <c r="E42" s="15">
        <v>6319</v>
      </c>
      <c r="F42" s="15">
        <v>408</v>
      </c>
      <c r="G42" s="15">
        <v>2316</v>
      </c>
      <c r="H42" s="15">
        <v>1384</v>
      </c>
      <c r="I42" s="15">
        <v>396</v>
      </c>
      <c r="J42" s="15">
        <v>7493</v>
      </c>
    </row>
    <row r="43" spans="2:10" ht="16.5" customHeight="1">
      <c r="B43" s="4" t="s">
        <v>33</v>
      </c>
      <c r="C43" s="18" t="s">
        <v>9</v>
      </c>
      <c r="D43" s="16">
        <f t="shared" si="0"/>
        <v>10934.8</v>
      </c>
      <c r="E43" s="15">
        <v>6067</v>
      </c>
      <c r="F43" s="15">
        <v>381</v>
      </c>
      <c r="G43" s="15">
        <v>2385.8000000000002</v>
      </c>
      <c r="H43" s="15">
        <v>1672</v>
      </c>
      <c r="I43" s="15">
        <v>429</v>
      </c>
      <c r="J43" s="15">
        <v>7101</v>
      </c>
    </row>
    <row r="44" spans="2:10" ht="16.5" customHeight="1">
      <c r="B44" s="4" t="s">
        <v>34</v>
      </c>
      <c r="C44" s="18" t="s">
        <v>9</v>
      </c>
      <c r="D44" s="16">
        <f t="shared" si="0"/>
        <v>10776.9</v>
      </c>
      <c r="E44" s="15">
        <v>6148</v>
      </c>
      <c r="F44" s="15">
        <v>369</v>
      </c>
      <c r="G44" s="15">
        <v>1927.9</v>
      </c>
      <c r="H44" s="15">
        <v>1995</v>
      </c>
      <c r="I44" s="15">
        <v>337</v>
      </c>
      <c r="J44" s="15">
        <v>7044</v>
      </c>
    </row>
    <row r="45" spans="2:10" ht="16.5" customHeight="1">
      <c r="B45" s="4" t="s">
        <v>35</v>
      </c>
      <c r="C45" s="18" t="s">
        <v>9</v>
      </c>
      <c r="D45" s="16">
        <f t="shared" si="0"/>
        <v>10371.6</v>
      </c>
      <c r="E45" s="15">
        <v>6110</v>
      </c>
      <c r="F45" s="15">
        <v>355</v>
      </c>
      <c r="G45" s="15">
        <v>1890.6</v>
      </c>
      <c r="H45" s="15">
        <v>1748</v>
      </c>
      <c r="I45" s="15">
        <v>268</v>
      </c>
      <c r="J45" s="15">
        <v>7449</v>
      </c>
    </row>
    <row r="46" spans="2:10" ht="16.5" customHeight="1">
      <c r="B46" s="4" t="s">
        <v>36</v>
      </c>
      <c r="C46" s="18" t="s">
        <v>9</v>
      </c>
      <c r="D46" s="16">
        <f t="shared" si="0"/>
        <v>10861.7</v>
      </c>
      <c r="E46" s="15">
        <v>6171</v>
      </c>
      <c r="F46" s="15">
        <v>356</v>
      </c>
      <c r="G46" s="15">
        <v>2206.6999999999998</v>
      </c>
      <c r="H46" s="15">
        <v>1837</v>
      </c>
      <c r="I46" s="15">
        <v>291</v>
      </c>
      <c r="J46" s="15">
        <v>7565</v>
      </c>
    </row>
    <row r="47" spans="2:10" ht="16.5" customHeight="1">
      <c r="B47" s="4" t="s">
        <v>47</v>
      </c>
      <c r="C47" s="18" t="s">
        <v>9</v>
      </c>
      <c r="D47" s="16">
        <f t="shared" si="0"/>
        <v>10801.1</v>
      </c>
      <c r="E47" s="15">
        <v>6145</v>
      </c>
      <c r="F47" s="15">
        <v>337</v>
      </c>
      <c r="G47" s="15">
        <v>1872.1</v>
      </c>
      <c r="H47" s="15">
        <v>2163</v>
      </c>
      <c r="I47" s="15">
        <v>284</v>
      </c>
      <c r="J47" s="15">
        <v>7332</v>
      </c>
    </row>
    <row r="48" spans="2:10" ht="16.5" customHeight="1">
      <c r="B48" s="4" t="s">
        <v>48</v>
      </c>
      <c r="C48" s="18" t="s">
        <v>9</v>
      </c>
      <c r="D48" s="16">
        <f t="shared" si="0"/>
        <v>10750</v>
      </c>
      <c r="E48" s="15">
        <v>6203</v>
      </c>
      <c r="F48" s="15">
        <v>377</v>
      </c>
      <c r="G48" s="15">
        <v>1652</v>
      </c>
      <c r="H48" s="15">
        <v>2112</v>
      </c>
      <c r="I48" s="15">
        <v>406</v>
      </c>
      <c r="J48" s="15">
        <v>7780</v>
      </c>
    </row>
    <row r="49" spans="2:10" ht="16.5" customHeight="1">
      <c r="B49" s="4" t="s">
        <v>50</v>
      </c>
      <c r="C49" s="18" t="s">
        <v>9</v>
      </c>
      <c r="D49" s="16">
        <f>SUM(E49:I49)</f>
        <v>9868.68</v>
      </c>
      <c r="E49" s="16">
        <f>(7893240-14560)/1000</f>
        <v>7878.68</v>
      </c>
      <c r="F49" s="16">
        <v>354</v>
      </c>
      <c r="G49" s="16">
        <v>1611</v>
      </c>
      <c r="H49" s="16">
        <v>0</v>
      </c>
      <c r="I49" s="16">
        <v>25</v>
      </c>
      <c r="J49" s="16">
        <v>7525</v>
      </c>
    </row>
    <row r="50" spans="2:10" ht="16.5" customHeight="1">
      <c r="B50" s="50" t="s">
        <v>55</v>
      </c>
      <c r="C50" s="51" t="s">
        <v>9</v>
      </c>
      <c r="D50" s="52">
        <f>SUM(E50:I50)</f>
        <v>9795</v>
      </c>
      <c r="E50" s="52">
        <v>7808</v>
      </c>
      <c r="F50" s="52">
        <v>341</v>
      </c>
      <c r="G50" s="52">
        <v>1622</v>
      </c>
      <c r="H50" s="52">
        <v>0</v>
      </c>
      <c r="I50" s="52">
        <v>24</v>
      </c>
      <c r="J50" s="52">
        <v>7415</v>
      </c>
    </row>
    <row r="51" spans="2:10" ht="16.5" customHeight="1">
      <c r="B51" s="24" t="s">
        <v>59</v>
      </c>
      <c r="C51" s="25" t="s">
        <v>9</v>
      </c>
      <c r="D51" s="23">
        <f>SUM(E51:I51)</f>
        <v>9351.6999999999989</v>
      </c>
      <c r="E51" s="23">
        <v>7513.58</v>
      </c>
      <c r="F51" s="23">
        <v>313.82</v>
      </c>
      <c r="G51" s="23">
        <v>1504.15</v>
      </c>
      <c r="H51" s="23">
        <v>0</v>
      </c>
      <c r="I51" s="23">
        <v>20.149999999999999</v>
      </c>
      <c r="J51" s="23">
        <v>7223.7</v>
      </c>
    </row>
    <row r="52" spans="2:10">
      <c r="B52" s="5"/>
      <c r="C52" s="5"/>
      <c r="D52" s="5"/>
      <c r="E52" s="5"/>
      <c r="F52" s="5"/>
      <c r="G52" s="5"/>
      <c r="H52" s="39" t="s">
        <v>51</v>
      </c>
      <c r="I52" s="39"/>
      <c r="J52" s="39"/>
    </row>
    <row r="53" spans="2:10">
      <c r="C53" s="6"/>
      <c r="D53" s="7"/>
      <c r="E53" s="7"/>
      <c r="F53" s="7"/>
      <c r="G53" s="7"/>
      <c r="H53" s="7"/>
      <c r="I53" s="7"/>
    </row>
    <row r="54" spans="2:10">
      <c r="B54" t="s">
        <v>58</v>
      </c>
      <c r="H54" s="14" t="s">
        <v>46</v>
      </c>
      <c r="I54" s="14" t="s">
        <v>43</v>
      </c>
      <c r="J54" s="14" t="s">
        <v>43</v>
      </c>
    </row>
    <row r="55" spans="2:10">
      <c r="B55" s="44" t="s">
        <v>0</v>
      </c>
      <c r="C55" s="45"/>
      <c r="D55" s="8" t="s">
        <v>45</v>
      </c>
      <c r="E55" s="9"/>
      <c r="F55" s="9"/>
      <c r="G55" s="9"/>
      <c r="H55" s="10"/>
      <c r="I55" s="40" t="s">
        <v>42</v>
      </c>
      <c r="J55" s="42" t="s">
        <v>44</v>
      </c>
    </row>
    <row r="56" spans="2:10">
      <c r="B56" s="46"/>
      <c r="C56" s="47"/>
      <c r="D56" s="11"/>
      <c r="E56" s="12" t="s">
        <v>38</v>
      </c>
      <c r="F56" s="13" t="s">
        <v>39</v>
      </c>
      <c r="G56" s="13" t="s">
        <v>40</v>
      </c>
      <c r="H56" s="22" t="s">
        <v>41</v>
      </c>
      <c r="I56" s="41"/>
      <c r="J56" s="43"/>
    </row>
    <row r="57" spans="2:10" ht="16.5" customHeight="1">
      <c r="B57" s="26" t="s">
        <v>27</v>
      </c>
      <c r="C57" s="26"/>
      <c r="D57" s="15">
        <v>11118.3</v>
      </c>
      <c r="E57" s="15">
        <v>7216.7</v>
      </c>
      <c r="F57" s="15">
        <v>1527.7</v>
      </c>
      <c r="G57" s="15">
        <v>1919.1</v>
      </c>
      <c r="H57" s="15">
        <v>454.8</v>
      </c>
      <c r="I57" s="15">
        <v>851.8</v>
      </c>
      <c r="J57" s="15">
        <v>552.9</v>
      </c>
    </row>
    <row r="58" spans="2:10" ht="16.5" customHeight="1">
      <c r="B58" s="26" t="s">
        <v>28</v>
      </c>
      <c r="C58" s="26"/>
      <c r="D58" s="15">
        <v>11038.3</v>
      </c>
      <c r="E58" s="15">
        <v>7177.7</v>
      </c>
      <c r="F58" s="15">
        <v>1480.8</v>
      </c>
      <c r="G58" s="15">
        <v>1944.8</v>
      </c>
      <c r="H58" s="15">
        <v>435</v>
      </c>
      <c r="I58" s="15">
        <v>860.4</v>
      </c>
      <c r="J58" s="15">
        <v>559.5</v>
      </c>
    </row>
    <row r="59" spans="2:10" ht="16.5" customHeight="1">
      <c r="B59" s="26" t="s">
        <v>29</v>
      </c>
      <c r="C59" s="26"/>
      <c r="D59" s="15">
        <v>11041.3</v>
      </c>
      <c r="E59" s="15">
        <v>7261</v>
      </c>
      <c r="F59" s="15">
        <v>1528.8</v>
      </c>
      <c r="G59" s="15">
        <v>1844.4</v>
      </c>
      <c r="H59" s="15">
        <v>407.1</v>
      </c>
      <c r="I59" s="15">
        <v>868.3</v>
      </c>
      <c r="J59" s="15">
        <v>571</v>
      </c>
    </row>
    <row r="60" spans="2:10" ht="16.5" customHeight="1">
      <c r="B60" s="26" t="s">
        <v>30</v>
      </c>
      <c r="C60" s="26"/>
      <c r="D60" s="15">
        <v>11172</v>
      </c>
      <c r="E60" s="15">
        <v>7195.4</v>
      </c>
      <c r="F60" s="15">
        <v>1701.7</v>
      </c>
      <c r="G60" s="15">
        <v>1858.4</v>
      </c>
      <c r="H60" s="15">
        <v>416.5</v>
      </c>
      <c r="I60" s="15">
        <v>888</v>
      </c>
      <c r="J60" s="15">
        <v>571.9</v>
      </c>
    </row>
    <row r="61" spans="2:10" ht="16.5" customHeight="1">
      <c r="B61" s="26" t="s">
        <v>31</v>
      </c>
      <c r="C61" s="26"/>
      <c r="D61" s="15">
        <v>10992.6</v>
      </c>
      <c r="E61" s="15">
        <v>7009</v>
      </c>
      <c r="F61" s="15">
        <v>1535.6</v>
      </c>
      <c r="G61" s="15">
        <v>2066.1</v>
      </c>
      <c r="H61" s="15">
        <v>381.9</v>
      </c>
      <c r="I61" s="15">
        <v>887</v>
      </c>
      <c r="J61" s="15">
        <v>565.6</v>
      </c>
    </row>
    <row r="62" spans="2:10" ht="16.5" customHeight="1">
      <c r="B62" s="26" t="s">
        <v>32</v>
      </c>
      <c r="C62" s="26"/>
      <c r="D62" s="15">
        <v>10806.9</v>
      </c>
      <c r="E62" s="15">
        <v>7282.9</v>
      </c>
      <c r="F62" s="15">
        <v>1384.4</v>
      </c>
      <c r="G62" s="15">
        <v>1763.2</v>
      </c>
      <c r="H62" s="15">
        <v>376.4</v>
      </c>
      <c r="I62" s="15">
        <v>883.7</v>
      </c>
      <c r="J62" s="15">
        <v>595.6</v>
      </c>
    </row>
    <row r="63" spans="2:10" ht="16.5" customHeight="1">
      <c r="B63" s="26" t="s">
        <v>33</v>
      </c>
      <c r="C63" s="26"/>
      <c r="D63" s="15">
        <v>10934.8</v>
      </c>
      <c r="E63" s="15">
        <v>7178.1</v>
      </c>
      <c r="F63" s="15">
        <v>1672.9</v>
      </c>
      <c r="G63" s="15">
        <v>1706</v>
      </c>
      <c r="H63" s="15">
        <v>377.8</v>
      </c>
      <c r="I63" s="15">
        <v>904.8</v>
      </c>
      <c r="J63" s="15">
        <v>593.9</v>
      </c>
    </row>
    <row r="64" spans="2:10" ht="16.5" customHeight="1">
      <c r="B64" s="26" t="s">
        <v>34</v>
      </c>
      <c r="C64" s="26"/>
      <c r="D64" s="15">
        <v>10776.9</v>
      </c>
      <c r="E64" s="15">
        <v>7034.7</v>
      </c>
      <c r="F64" s="15">
        <v>1779</v>
      </c>
      <c r="G64" s="15">
        <v>1592.8</v>
      </c>
      <c r="H64" s="15">
        <v>370.4</v>
      </c>
      <c r="I64" s="15">
        <v>904.3</v>
      </c>
      <c r="J64" s="15">
        <v>590.29999999999995</v>
      </c>
    </row>
    <row r="65" spans="2:15" ht="16.5" customHeight="1">
      <c r="B65" s="26" t="s">
        <v>35</v>
      </c>
      <c r="C65" s="26"/>
      <c r="D65" s="15">
        <v>10371.599999999999</v>
      </c>
      <c r="E65" s="15">
        <v>6816.9</v>
      </c>
      <c r="F65" s="15">
        <v>1687.5</v>
      </c>
      <c r="G65" s="15">
        <v>1528.3</v>
      </c>
      <c r="H65" s="15">
        <v>338.9</v>
      </c>
      <c r="I65" s="15">
        <v>883.8</v>
      </c>
      <c r="J65" s="15">
        <v>580.9</v>
      </c>
    </row>
    <row r="66" spans="2:15" ht="16.5" customHeight="1">
      <c r="B66" s="26" t="s">
        <v>36</v>
      </c>
      <c r="C66" s="26"/>
      <c r="D66" s="15">
        <v>10861.7</v>
      </c>
      <c r="E66" s="15">
        <v>7154.5</v>
      </c>
      <c r="F66" s="15">
        <v>1879.4</v>
      </c>
      <c r="G66" s="15">
        <v>1513.2</v>
      </c>
      <c r="H66" s="15">
        <v>314.60000000000002</v>
      </c>
      <c r="I66" s="15">
        <v>941.8</v>
      </c>
      <c r="J66" s="15">
        <v>620.29999999999995</v>
      </c>
    </row>
    <row r="67" spans="2:15" ht="16.5" customHeight="1">
      <c r="B67" s="26" t="s">
        <v>37</v>
      </c>
      <c r="C67" s="26"/>
      <c r="D67" s="15">
        <v>10801.099999999999</v>
      </c>
      <c r="E67" s="15">
        <v>6918.2</v>
      </c>
      <c r="F67" s="15">
        <v>2079.1999999999998</v>
      </c>
      <c r="G67" s="15">
        <v>1489.3</v>
      </c>
      <c r="H67" s="15">
        <v>314.39999999999998</v>
      </c>
      <c r="I67" s="15">
        <v>954.9</v>
      </c>
      <c r="J67" s="15">
        <v>611.6</v>
      </c>
    </row>
    <row r="68" spans="2:15" ht="16.5" customHeight="1">
      <c r="B68" s="26" t="s">
        <v>49</v>
      </c>
      <c r="C68" s="26"/>
      <c r="D68" s="15">
        <f>SUM(E68:H68)</f>
        <v>10750</v>
      </c>
      <c r="E68" s="15">
        <v>7161</v>
      </c>
      <c r="F68" s="15">
        <v>1937</v>
      </c>
      <c r="G68" s="15">
        <v>1458</v>
      </c>
      <c r="H68" s="15">
        <v>194</v>
      </c>
      <c r="I68" s="15">
        <v>959.5</v>
      </c>
      <c r="J68" s="15">
        <v>639.20000000000005</v>
      </c>
    </row>
    <row r="69" spans="2:15" ht="16.5" customHeight="1">
      <c r="B69" s="26" t="s">
        <v>50</v>
      </c>
      <c r="C69" s="26"/>
      <c r="D69" s="16">
        <f>SUM(E69:H69)</f>
        <v>10081.959999999999</v>
      </c>
      <c r="E69" s="16">
        <f>6217.62+577.34</f>
        <v>6794.96</v>
      </c>
      <c r="F69" s="16">
        <v>1677</v>
      </c>
      <c r="G69" s="16">
        <v>1391</v>
      </c>
      <c r="H69" s="4">
        <v>219</v>
      </c>
      <c r="I69" s="4">
        <v>914</v>
      </c>
      <c r="J69" s="4">
        <v>616</v>
      </c>
    </row>
    <row r="70" spans="2:15" ht="16.5" customHeight="1">
      <c r="B70" s="53" t="s">
        <v>55</v>
      </c>
      <c r="C70" s="53"/>
      <c r="D70" s="52">
        <f>SUM(E70:H70)</f>
        <v>9735</v>
      </c>
      <c r="E70" s="52">
        <v>6451</v>
      </c>
      <c r="F70" s="52">
        <v>1652</v>
      </c>
      <c r="G70" s="52">
        <v>1376</v>
      </c>
      <c r="H70" s="52">
        <v>256</v>
      </c>
      <c r="I70" s="52">
        <v>896</v>
      </c>
      <c r="J70" s="52">
        <v>594</v>
      </c>
    </row>
    <row r="71" spans="2:15">
      <c r="B71" s="38" t="s">
        <v>59</v>
      </c>
      <c r="C71" s="38"/>
      <c r="D71" s="23">
        <f>SUM(E71:H71)</f>
        <v>9364.6299999999992</v>
      </c>
      <c r="E71" s="23">
        <v>6202.71</v>
      </c>
      <c r="F71" s="23">
        <v>1640.23</v>
      </c>
      <c r="G71" s="23">
        <v>1292.6400000000001</v>
      </c>
      <c r="H71" s="23">
        <v>229.05</v>
      </c>
      <c r="I71" s="23">
        <v>872</v>
      </c>
      <c r="J71" s="23">
        <v>580</v>
      </c>
    </row>
    <row r="73" spans="2:15">
      <c r="M73" s="31"/>
      <c r="N73" s="31"/>
      <c r="O73" s="31"/>
    </row>
    <row r="85" spans="6:14">
      <c r="F85" s="5"/>
    </row>
    <row r="92" spans="6:14">
      <c r="M92" s="48"/>
      <c r="N92" s="48"/>
    </row>
  </sheetData>
  <mergeCells count="35">
    <mergeCell ref="M92:N92"/>
    <mergeCell ref="B6:B9"/>
    <mergeCell ref="B10:B13"/>
    <mergeCell ref="B14:B17"/>
    <mergeCell ref="B18:B21"/>
    <mergeCell ref="B22:B25"/>
    <mergeCell ref="B26:B29"/>
    <mergeCell ref="B57:C57"/>
    <mergeCell ref="B58:C58"/>
    <mergeCell ref="B59:C59"/>
    <mergeCell ref="B60:C60"/>
    <mergeCell ref="B61:C61"/>
    <mergeCell ref="B62:C62"/>
    <mergeCell ref="B65:C65"/>
    <mergeCell ref="B69:C69"/>
    <mergeCell ref="B63:C63"/>
    <mergeCell ref="M73:O73"/>
    <mergeCell ref="H3:J3"/>
    <mergeCell ref="B4:B5"/>
    <mergeCell ref="C4:C5"/>
    <mergeCell ref="D4:D5"/>
    <mergeCell ref="E4:I4"/>
    <mergeCell ref="J4:J5"/>
    <mergeCell ref="B71:C71"/>
    <mergeCell ref="H52:J52"/>
    <mergeCell ref="I55:I56"/>
    <mergeCell ref="J55:J56"/>
    <mergeCell ref="B55:C56"/>
    <mergeCell ref="B70:C70"/>
    <mergeCell ref="B68:C68"/>
    <mergeCell ref="B67:C67"/>
    <mergeCell ref="B2:F2"/>
    <mergeCell ref="B30:B33"/>
    <mergeCell ref="B66:C66"/>
    <mergeCell ref="B64:C64"/>
  </mergeCells>
  <phoneticPr fontId="2"/>
  <pageMargins left="0.74803149606299213" right="0.74803149606299213" top="0.98425196850393704" bottom="0.98425196850393704" header="0.51181102362204722" footer="0.51181102362204722"/>
  <pageSetup paperSize="9" scale="68" orientation="portrait" cellComments="asDisplaye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92"/>
  <sheetViews>
    <sheetView view="pageBreakPreview" topLeftCell="A38" zoomScaleNormal="100" zoomScaleSheetLayoutView="100" workbookViewId="0">
      <selection activeCell="E50" sqref="E50:J50"/>
    </sheetView>
  </sheetViews>
  <sheetFormatPr defaultRowHeight="13.2"/>
  <cols>
    <col min="1" max="1" width="1.6640625" customWidth="1"/>
    <col min="2" max="2" width="29.21875" customWidth="1"/>
    <col min="3" max="3" width="9.6640625" bestFit="1" customWidth="1"/>
    <col min="4" max="4" width="8" bestFit="1" customWidth="1"/>
    <col min="5" max="6" width="9.44140625" bestFit="1" customWidth="1"/>
    <col min="7" max="7" width="15.33203125" customWidth="1"/>
    <col min="8" max="8" width="12.77734375" bestFit="1" customWidth="1"/>
    <col min="9" max="9" width="15.33203125" bestFit="1" customWidth="1"/>
    <col min="10" max="10" width="16.6640625" bestFit="1" customWidth="1"/>
  </cols>
  <sheetData>
    <row r="1" spans="2:10">
      <c r="B1" s="27" t="s">
        <v>25</v>
      </c>
      <c r="C1" s="27"/>
      <c r="D1" s="27"/>
      <c r="E1" s="27"/>
      <c r="F1" s="27"/>
    </row>
    <row r="2" spans="2:10">
      <c r="H2" s="32" t="s">
        <v>54</v>
      </c>
      <c r="I2" s="32"/>
      <c r="J2" s="32"/>
    </row>
    <row r="3" spans="2:10">
      <c r="B3" s="33" t="s">
        <v>0</v>
      </c>
      <c r="C3" s="34" t="s">
        <v>1</v>
      </c>
      <c r="D3" s="35" t="s">
        <v>2</v>
      </c>
      <c r="E3" s="36" t="s">
        <v>52</v>
      </c>
      <c r="F3" s="33"/>
      <c r="G3" s="33"/>
      <c r="H3" s="33"/>
      <c r="I3" s="33"/>
      <c r="J3" s="37" t="s">
        <v>53</v>
      </c>
    </row>
    <row r="4" spans="2:10" ht="30" customHeight="1">
      <c r="B4" s="33"/>
      <c r="C4" s="33"/>
      <c r="D4" s="33"/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33"/>
    </row>
    <row r="5" spans="2:10">
      <c r="B5" s="28" t="s">
        <v>8</v>
      </c>
      <c r="C5" s="18" t="s">
        <v>9</v>
      </c>
      <c r="D5" s="16">
        <v>11833.89</v>
      </c>
      <c r="E5" s="16">
        <v>8028.91</v>
      </c>
      <c r="F5" s="16">
        <v>1279.02</v>
      </c>
      <c r="G5" s="16">
        <v>638.55999999999995</v>
      </c>
      <c r="H5" s="16">
        <v>1469.43</v>
      </c>
      <c r="I5" s="16">
        <v>417.97</v>
      </c>
      <c r="J5" s="15">
        <v>8088</v>
      </c>
    </row>
    <row r="6" spans="2:10">
      <c r="B6" s="29"/>
      <c r="C6" s="2" t="s">
        <v>10</v>
      </c>
      <c r="D6" s="16">
        <v>9371.43</v>
      </c>
      <c r="E6" s="16">
        <v>5992.29</v>
      </c>
      <c r="F6" s="16">
        <v>1002.71</v>
      </c>
      <c r="G6" s="16">
        <v>585.98</v>
      </c>
      <c r="H6" s="16">
        <v>1372.48</v>
      </c>
      <c r="I6" s="16">
        <v>417.97</v>
      </c>
      <c r="J6" s="15">
        <v>6536</v>
      </c>
    </row>
    <row r="7" spans="2:10">
      <c r="B7" s="29"/>
      <c r="C7" s="2" t="s">
        <v>11</v>
      </c>
      <c r="D7" s="16">
        <v>1979.48</v>
      </c>
      <c r="E7" s="16">
        <v>1608.62</v>
      </c>
      <c r="F7" s="16">
        <v>221.76</v>
      </c>
      <c r="G7" s="16">
        <v>52.58</v>
      </c>
      <c r="H7" s="16">
        <v>96.52</v>
      </c>
      <c r="I7" s="17" t="s">
        <v>12</v>
      </c>
      <c r="J7" s="15">
        <v>1100</v>
      </c>
    </row>
    <row r="8" spans="2:10">
      <c r="B8" s="30"/>
      <c r="C8" s="2" t="s">
        <v>13</v>
      </c>
      <c r="D8" s="16">
        <v>482.98</v>
      </c>
      <c r="E8" s="16">
        <v>428</v>
      </c>
      <c r="F8" s="16">
        <v>54.55</v>
      </c>
      <c r="G8" s="17" t="s">
        <v>12</v>
      </c>
      <c r="H8" s="16">
        <v>0.43</v>
      </c>
      <c r="I8" s="17" t="s">
        <v>12</v>
      </c>
      <c r="J8" s="15">
        <v>452</v>
      </c>
    </row>
    <row r="9" spans="2:10">
      <c r="B9" s="28" t="s">
        <v>15</v>
      </c>
      <c r="C9" s="18" t="s">
        <v>9</v>
      </c>
      <c r="D9" s="16">
        <v>12687.57</v>
      </c>
      <c r="E9" s="16">
        <v>8092.04</v>
      </c>
      <c r="F9" s="16">
        <v>1365.56</v>
      </c>
      <c r="G9" s="16">
        <v>895.95</v>
      </c>
      <c r="H9" s="16">
        <v>1441.04</v>
      </c>
      <c r="I9" s="16">
        <v>892.98</v>
      </c>
      <c r="J9" s="15">
        <v>8218</v>
      </c>
    </row>
    <row r="10" spans="2:10">
      <c r="B10" s="29"/>
      <c r="C10" s="2" t="s">
        <v>10</v>
      </c>
      <c r="D10" s="16">
        <v>9280.2099999999991</v>
      </c>
      <c r="E10" s="16">
        <v>5994.68</v>
      </c>
      <c r="F10" s="16">
        <v>1056.46</v>
      </c>
      <c r="G10" s="16">
        <v>608.95000000000005</v>
      </c>
      <c r="H10" s="16">
        <v>1326.14</v>
      </c>
      <c r="I10" s="16">
        <v>293.98</v>
      </c>
      <c r="J10" s="15">
        <v>6728</v>
      </c>
    </row>
    <row r="11" spans="2:10">
      <c r="B11" s="29"/>
      <c r="C11" s="2" t="s">
        <v>11</v>
      </c>
      <c r="D11" s="16">
        <v>2950</v>
      </c>
      <c r="E11" s="16">
        <v>1695</v>
      </c>
      <c r="F11" s="16">
        <v>257</v>
      </c>
      <c r="G11" s="16">
        <v>287</v>
      </c>
      <c r="H11" s="16">
        <v>112</v>
      </c>
      <c r="I11" s="16">
        <v>599</v>
      </c>
      <c r="J11" s="15">
        <v>1098</v>
      </c>
    </row>
    <row r="12" spans="2:10">
      <c r="B12" s="30"/>
      <c r="C12" s="2" t="s">
        <v>13</v>
      </c>
      <c r="D12" s="16">
        <v>457.36</v>
      </c>
      <c r="E12" s="16">
        <v>402.36</v>
      </c>
      <c r="F12" s="16">
        <v>52.1</v>
      </c>
      <c r="G12" s="17" t="s">
        <v>12</v>
      </c>
      <c r="H12" s="16">
        <v>2.9</v>
      </c>
      <c r="I12" s="17" t="s">
        <v>12</v>
      </c>
      <c r="J12" s="15">
        <v>392</v>
      </c>
    </row>
    <row r="13" spans="2:10">
      <c r="B13" s="28" t="s">
        <v>16</v>
      </c>
      <c r="C13" s="18" t="s">
        <v>9</v>
      </c>
      <c r="D13" s="16">
        <v>12084.67</v>
      </c>
      <c r="E13" s="16">
        <v>8149.49</v>
      </c>
      <c r="F13" s="16">
        <v>1210.1400000000001</v>
      </c>
      <c r="G13" s="16">
        <v>973.13</v>
      </c>
      <c r="H13" s="16">
        <v>1454.97</v>
      </c>
      <c r="I13" s="16">
        <v>611.94000000000005</v>
      </c>
      <c r="J13" s="15">
        <v>7745</v>
      </c>
    </row>
    <row r="14" spans="2:10">
      <c r="B14" s="29"/>
      <c r="C14" s="2" t="s">
        <v>10</v>
      </c>
      <c r="D14" s="16">
        <v>9391.16</v>
      </c>
      <c r="E14" s="16">
        <v>6201.93</v>
      </c>
      <c r="F14" s="16">
        <v>931.17</v>
      </c>
      <c r="G14" s="16">
        <v>638.13</v>
      </c>
      <c r="H14" s="16">
        <v>1322.99</v>
      </c>
      <c r="I14" s="16">
        <v>296.94</v>
      </c>
      <c r="J14" s="15">
        <v>6197</v>
      </c>
    </row>
    <row r="15" spans="2:10">
      <c r="B15" s="29"/>
      <c r="C15" s="2" t="s">
        <v>11</v>
      </c>
      <c r="D15" s="16">
        <v>2184</v>
      </c>
      <c r="E15" s="16">
        <v>1491</v>
      </c>
      <c r="F15" s="16">
        <v>229</v>
      </c>
      <c r="G15" s="16">
        <v>335</v>
      </c>
      <c r="H15" s="16">
        <v>129</v>
      </c>
      <c r="I15" s="16">
        <v>315</v>
      </c>
      <c r="J15" s="15">
        <v>1067</v>
      </c>
    </row>
    <row r="16" spans="2:10">
      <c r="B16" s="30"/>
      <c r="C16" s="2" t="s">
        <v>13</v>
      </c>
      <c r="D16" s="16">
        <v>509.51</v>
      </c>
      <c r="E16" s="16">
        <v>456.56</v>
      </c>
      <c r="F16" s="16">
        <v>49.97</v>
      </c>
      <c r="G16" s="17" t="s">
        <v>12</v>
      </c>
      <c r="H16" s="16">
        <v>2.98</v>
      </c>
      <c r="I16" s="17" t="s">
        <v>12</v>
      </c>
      <c r="J16" s="15">
        <v>481</v>
      </c>
    </row>
    <row r="17" spans="2:10">
      <c r="B17" s="28" t="s">
        <v>17</v>
      </c>
      <c r="C17" s="18" t="s">
        <v>9</v>
      </c>
      <c r="D17" s="16">
        <v>12278.71</v>
      </c>
      <c r="E17" s="16">
        <v>7879.8</v>
      </c>
      <c r="F17" s="16">
        <v>1136.52</v>
      </c>
      <c r="G17" s="16">
        <v>1036.67</v>
      </c>
      <c r="H17" s="16">
        <v>1566.62</v>
      </c>
      <c r="I17" s="16">
        <v>659.1</v>
      </c>
      <c r="J17" s="15">
        <v>7682</v>
      </c>
    </row>
    <row r="18" spans="2:10">
      <c r="B18" s="29"/>
      <c r="C18" s="2" t="s">
        <v>10</v>
      </c>
      <c r="D18" s="16">
        <v>9191.7099999999991</v>
      </c>
      <c r="E18" s="16">
        <v>5849.52</v>
      </c>
      <c r="F18" s="16">
        <v>881.76</v>
      </c>
      <c r="G18" s="16">
        <v>692.67</v>
      </c>
      <c r="H18" s="16">
        <v>1405.66</v>
      </c>
      <c r="I18" s="16">
        <v>362.1</v>
      </c>
      <c r="J18" s="15">
        <v>6184</v>
      </c>
    </row>
    <row r="19" spans="2:10">
      <c r="B19" s="29"/>
      <c r="C19" s="2" t="s">
        <v>11</v>
      </c>
      <c r="D19" s="16">
        <v>2586</v>
      </c>
      <c r="E19" s="16">
        <v>1583</v>
      </c>
      <c r="F19" s="16">
        <v>208</v>
      </c>
      <c r="G19" s="16">
        <v>344</v>
      </c>
      <c r="H19" s="16">
        <v>154</v>
      </c>
      <c r="I19" s="16">
        <v>297</v>
      </c>
      <c r="J19" s="15">
        <v>1062</v>
      </c>
    </row>
    <row r="20" spans="2:10">
      <c r="B20" s="30"/>
      <c r="C20" s="2" t="s">
        <v>13</v>
      </c>
      <c r="D20" s="16">
        <v>501</v>
      </c>
      <c r="E20" s="16">
        <v>447.28</v>
      </c>
      <c r="F20" s="16">
        <v>46.76</v>
      </c>
      <c r="G20" s="17" t="s">
        <v>12</v>
      </c>
      <c r="H20" s="16">
        <v>6.96</v>
      </c>
      <c r="I20" s="17" t="s">
        <v>12</v>
      </c>
      <c r="J20" s="15">
        <v>436</v>
      </c>
    </row>
    <row r="21" spans="2:10">
      <c r="B21" s="28" t="s">
        <v>18</v>
      </c>
      <c r="C21" s="18" t="s">
        <v>9</v>
      </c>
      <c r="D21" s="16">
        <v>12833.68</v>
      </c>
      <c r="E21" s="16">
        <v>8146.38</v>
      </c>
      <c r="F21" s="16">
        <v>1112.7</v>
      </c>
      <c r="G21" s="16">
        <v>1082.33</v>
      </c>
      <c r="H21" s="16">
        <v>1820.83</v>
      </c>
      <c r="I21" s="16">
        <v>671.44</v>
      </c>
      <c r="J21" s="15">
        <v>7487</v>
      </c>
    </row>
    <row r="22" spans="2:10">
      <c r="B22" s="29"/>
      <c r="C22" s="2" t="s">
        <v>10</v>
      </c>
      <c r="D22" s="16">
        <v>9647.3700000000008</v>
      </c>
      <c r="E22" s="16">
        <v>6073.22</v>
      </c>
      <c r="F22" s="16">
        <v>866.66</v>
      </c>
      <c r="G22" s="16">
        <v>746.33</v>
      </c>
      <c r="H22" s="16">
        <v>1596.72</v>
      </c>
      <c r="I22" s="16">
        <v>364.44</v>
      </c>
      <c r="J22" s="15">
        <v>6090</v>
      </c>
    </row>
    <row r="23" spans="2:10">
      <c r="B23" s="29"/>
      <c r="C23" s="2" t="s">
        <v>11</v>
      </c>
      <c r="D23" s="16">
        <v>2680</v>
      </c>
      <c r="E23" s="16">
        <v>1641</v>
      </c>
      <c r="F23" s="16">
        <v>200</v>
      </c>
      <c r="G23" s="16">
        <v>336</v>
      </c>
      <c r="H23" s="16">
        <v>196</v>
      </c>
      <c r="I23" s="16">
        <v>307</v>
      </c>
      <c r="J23" s="15">
        <v>945</v>
      </c>
    </row>
    <row r="24" spans="2:10">
      <c r="B24" s="30"/>
      <c r="C24" s="2" t="s">
        <v>13</v>
      </c>
      <c r="D24" s="16">
        <v>506.31</v>
      </c>
      <c r="E24" s="16">
        <v>432.16</v>
      </c>
      <c r="F24" s="16">
        <v>46.04</v>
      </c>
      <c r="G24" s="17" t="s">
        <v>12</v>
      </c>
      <c r="H24" s="16">
        <v>28.11</v>
      </c>
      <c r="I24" s="17" t="s">
        <v>12</v>
      </c>
      <c r="J24" s="15">
        <v>452</v>
      </c>
    </row>
    <row r="25" spans="2:10">
      <c r="B25" s="28" t="s">
        <v>19</v>
      </c>
      <c r="C25" s="18" t="s">
        <v>9</v>
      </c>
      <c r="D25" s="16">
        <v>11954.67</v>
      </c>
      <c r="E25" s="16">
        <v>7540.38</v>
      </c>
      <c r="F25" s="16">
        <v>920.14</v>
      </c>
      <c r="G25" s="16">
        <v>1269.0999999999999</v>
      </c>
      <c r="H25" s="16">
        <v>1516.62</v>
      </c>
      <c r="I25" s="16">
        <v>708.43</v>
      </c>
      <c r="J25" s="15">
        <v>7233</v>
      </c>
    </row>
    <row r="26" spans="2:10">
      <c r="B26" s="29"/>
      <c r="C26" s="2" t="s">
        <v>10</v>
      </c>
      <c r="D26" s="16">
        <v>8659.07</v>
      </c>
      <c r="E26" s="16">
        <v>5503.88</v>
      </c>
      <c r="F26" s="16">
        <v>680.82</v>
      </c>
      <c r="G26" s="16">
        <v>888.37</v>
      </c>
      <c r="H26" s="16">
        <v>1321.66</v>
      </c>
      <c r="I26" s="16">
        <v>264.33999999999997</v>
      </c>
      <c r="J26" s="15">
        <v>6094</v>
      </c>
    </row>
    <row r="27" spans="2:10">
      <c r="B27" s="29"/>
      <c r="C27" s="2" t="s">
        <v>11</v>
      </c>
      <c r="D27" s="16">
        <v>2705</v>
      </c>
      <c r="E27" s="16">
        <v>1677</v>
      </c>
      <c r="F27" s="16">
        <v>195</v>
      </c>
      <c r="G27" s="16">
        <v>323</v>
      </c>
      <c r="H27" s="16">
        <v>167</v>
      </c>
      <c r="I27" s="16">
        <v>343</v>
      </c>
      <c r="J27" s="15">
        <v>1027</v>
      </c>
    </row>
    <row r="28" spans="2:10">
      <c r="B28" s="30"/>
      <c r="C28" s="2" t="s">
        <v>13</v>
      </c>
      <c r="D28" s="16">
        <v>590.6</v>
      </c>
      <c r="E28" s="16">
        <v>359.5</v>
      </c>
      <c r="F28" s="16">
        <v>44.32</v>
      </c>
      <c r="G28" s="16">
        <v>57.73</v>
      </c>
      <c r="H28" s="16">
        <v>27.96</v>
      </c>
      <c r="I28" s="16">
        <v>101.09</v>
      </c>
      <c r="J28" s="15">
        <v>112</v>
      </c>
    </row>
    <row r="29" spans="2:10">
      <c r="B29" s="28" t="s">
        <v>20</v>
      </c>
      <c r="C29" s="18" t="s">
        <v>9</v>
      </c>
      <c r="D29" s="16">
        <v>10859.59</v>
      </c>
      <c r="E29" s="16">
        <v>6678.58</v>
      </c>
      <c r="F29" s="16">
        <v>567.38</v>
      </c>
      <c r="G29" s="16">
        <v>1898.38</v>
      </c>
      <c r="H29" s="16">
        <v>1026.5</v>
      </c>
      <c r="I29" s="16">
        <v>688.75</v>
      </c>
      <c r="J29" s="15">
        <v>7862</v>
      </c>
    </row>
    <row r="30" spans="2:10">
      <c r="B30" s="29"/>
      <c r="C30" s="2" t="s">
        <v>10</v>
      </c>
      <c r="D30" s="16">
        <v>7427.08</v>
      </c>
      <c r="E30" s="16">
        <v>4600.3599999999997</v>
      </c>
      <c r="F30" s="16">
        <v>463.53</v>
      </c>
      <c r="G30" s="16">
        <v>1373.29</v>
      </c>
      <c r="H30" s="16">
        <v>814.7</v>
      </c>
      <c r="I30" s="16">
        <v>175.2</v>
      </c>
      <c r="J30" s="15">
        <v>6180</v>
      </c>
    </row>
    <row r="31" spans="2:10">
      <c r="B31" s="29"/>
      <c r="C31" s="2" t="s">
        <v>11</v>
      </c>
      <c r="D31" s="16">
        <v>2873.81</v>
      </c>
      <c r="E31" s="16">
        <v>1726.54</v>
      </c>
      <c r="F31" s="16">
        <v>84.46</v>
      </c>
      <c r="G31" s="16">
        <v>454.78</v>
      </c>
      <c r="H31" s="16">
        <v>179.26</v>
      </c>
      <c r="I31" s="16">
        <v>428.77</v>
      </c>
      <c r="J31" s="15">
        <v>1632</v>
      </c>
    </row>
    <row r="32" spans="2:10">
      <c r="B32" s="30"/>
      <c r="C32" s="2" t="s">
        <v>13</v>
      </c>
      <c r="D32" s="16">
        <v>558.70000000000005</v>
      </c>
      <c r="E32" s="16">
        <v>351.68</v>
      </c>
      <c r="F32" s="16">
        <v>19.39</v>
      </c>
      <c r="G32" s="16">
        <v>70.31</v>
      </c>
      <c r="H32" s="16">
        <v>32.54</v>
      </c>
      <c r="I32" s="16">
        <v>84.78</v>
      </c>
      <c r="J32" s="15">
        <v>50</v>
      </c>
    </row>
    <row r="33" spans="2:10">
      <c r="B33" s="3" t="s">
        <v>21</v>
      </c>
      <c r="C33" s="18" t="s">
        <v>9</v>
      </c>
      <c r="D33" s="16">
        <f>SUM(E33:I33)</f>
        <v>11977.36</v>
      </c>
      <c r="E33" s="16">
        <v>6936.17</v>
      </c>
      <c r="F33" s="16">
        <v>639.65</v>
      </c>
      <c r="G33" s="16">
        <v>2692.6</v>
      </c>
      <c r="H33" s="16">
        <v>1553.27</v>
      </c>
      <c r="I33" s="16">
        <v>155.66999999999999</v>
      </c>
      <c r="J33" s="16">
        <v>7931</v>
      </c>
    </row>
    <row r="34" spans="2:10">
      <c r="B34" s="3" t="s">
        <v>22</v>
      </c>
      <c r="C34" s="18" t="s">
        <v>9</v>
      </c>
      <c r="D34" s="16">
        <f>SUM(E34:I34)</f>
        <v>11441.37</v>
      </c>
      <c r="E34" s="16">
        <v>6808.31</v>
      </c>
      <c r="F34" s="16">
        <v>484.98</v>
      </c>
      <c r="G34" s="16">
        <v>2512.21</v>
      </c>
      <c r="H34" s="16">
        <v>1497.09</v>
      </c>
      <c r="I34" s="16">
        <v>138.78</v>
      </c>
      <c r="J34" s="16">
        <v>7938</v>
      </c>
    </row>
    <row r="35" spans="2:10">
      <c r="B35" s="3" t="s">
        <v>23</v>
      </c>
      <c r="C35" s="18" t="s">
        <v>9</v>
      </c>
      <c r="D35" s="16">
        <f>SUM(E35:I35)</f>
        <v>11460.4</v>
      </c>
      <c r="E35" s="16">
        <v>6645.58</v>
      </c>
      <c r="F35" s="16">
        <v>436.56</v>
      </c>
      <c r="G35" s="16">
        <v>2526.69</v>
      </c>
      <c r="H35" s="16">
        <v>1532.73</v>
      </c>
      <c r="I35" s="16">
        <v>318.83999999999997</v>
      </c>
      <c r="J35" s="16">
        <v>8049</v>
      </c>
    </row>
    <row r="36" spans="2:10">
      <c r="B36" s="4" t="s">
        <v>24</v>
      </c>
      <c r="C36" s="18" t="s">
        <v>9</v>
      </c>
      <c r="D36" s="16">
        <f>SUM(E36:I36)</f>
        <v>11118.289999999999</v>
      </c>
      <c r="E36" s="16">
        <v>6611.12</v>
      </c>
      <c r="F36" s="16">
        <v>433.02</v>
      </c>
      <c r="G36" s="16">
        <v>2373.94</v>
      </c>
      <c r="H36" s="16">
        <v>1527.64</v>
      </c>
      <c r="I36" s="16">
        <v>172.57</v>
      </c>
      <c r="J36" s="16">
        <v>7406</v>
      </c>
    </row>
    <row r="37" spans="2:10">
      <c r="B37" s="4" t="s">
        <v>28</v>
      </c>
      <c r="C37" s="18" t="s">
        <v>9</v>
      </c>
      <c r="D37" s="16">
        <f>SUM(E37:I37)</f>
        <v>11038.3</v>
      </c>
      <c r="E37" s="15">
        <v>6560</v>
      </c>
      <c r="F37" s="15">
        <v>421</v>
      </c>
      <c r="G37" s="15">
        <v>2420.3000000000002</v>
      </c>
      <c r="H37" s="15">
        <v>1480</v>
      </c>
      <c r="I37" s="15">
        <v>157</v>
      </c>
      <c r="J37" s="15">
        <v>6541</v>
      </c>
    </row>
    <row r="38" spans="2:10">
      <c r="B38" s="4" t="s">
        <v>29</v>
      </c>
      <c r="C38" s="18" t="s">
        <v>9</v>
      </c>
      <c r="D38" s="16">
        <f t="shared" ref="D38:D47" si="0">SUM(E38:I38)</f>
        <v>11041.3</v>
      </c>
      <c r="E38" s="15">
        <v>6687</v>
      </c>
      <c r="F38" s="15">
        <v>432</v>
      </c>
      <c r="G38" s="15">
        <v>2242.3000000000002</v>
      </c>
      <c r="H38" s="15">
        <v>1529</v>
      </c>
      <c r="I38" s="15">
        <v>151</v>
      </c>
      <c r="J38" s="15">
        <v>7068</v>
      </c>
    </row>
    <row r="39" spans="2:10">
      <c r="B39" s="4" t="s">
        <v>30</v>
      </c>
      <c r="C39" s="18" t="s">
        <v>9</v>
      </c>
      <c r="D39" s="16">
        <f t="shared" si="0"/>
        <v>11172</v>
      </c>
      <c r="E39" s="15">
        <v>6637</v>
      </c>
      <c r="F39" s="15">
        <v>424</v>
      </c>
      <c r="G39" s="15">
        <v>2424</v>
      </c>
      <c r="H39" s="15">
        <v>1551</v>
      </c>
      <c r="I39" s="15">
        <v>136</v>
      </c>
      <c r="J39" s="15">
        <v>7101</v>
      </c>
    </row>
    <row r="40" spans="2:10">
      <c r="B40" s="4" t="s">
        <v>31</v>
      </c>
      <c r="C40" s="18" t="s">
        <v>9</v>
      </c>
      <c r="D40" s="16">
        <f t="shared" si="0"/>
        <v>10992.6</v>
      </c>
      <c r="E40" s="15">
        <v>6448</v>
      </c>
      <c r="F40" s="15">
        <v>537</v>
      </c>
      <c r="G40" s="15">
        <v>2272.6</v>
      </c>
      <c r="H40" s="15">
        <v>1536</v>
      </c>
      <c r="I40" s="15">
        <v>199</v>
      </c>
      <c r="J40" s="15">
        <v>7055</v>
      </c>
    </row>
    <row r="41" spans="2:10">
      <c r="B41" s="4" t="s">
        <v>32</v>
      </c>
      <c r="C41" s="18" t="s">
        <v>9</v>
      </c>
      <c r="D41" s="16">
        <f t="shared" si="0"/>
        <v>10823</v>
      </c>
      <c r="E41" s="15">
        <v>6319</v>
      </c>
      <c r="F41" s="15">
        <v>408</v>
      </c>
      <c r="G41" s="15">
        <v>2316</v>
      </c>
      <c r="H41" s="15">
        <v>1384</v>
      </c>
      <c r="I41" s="15">
        <v>396</v>
      </c>
      <c r="J41" s="15">
        <v>7493</v>
      </c>
    </row>
    <row r="42" spans="2:10">
      <c r="B42" s="4" t="s">
        <v>33</v>
      </c>
      <c r="C42" s="18" t="s">
        <v>9</v>
      </c>
      <c r="D42" s="16">
        <f t="shared" si="0"/>
        <v>10934.8</v>
      </c>
      <c r="E42" s="15">
        <v>6067</v>
      </c>
      <c r="F42" s="15">
        <v>381</v>
      </c>
      <c r="G42" s="15">
        <v>2385.8000000000002</v>
      </c>
      <c r="H42" s="15">
        <v>1672</v>
      </c>
      <c r="I42" s="15">
        <v>429</v>
      </c>
      <c r="J42" s="15">
        <v>7101</v>
      </c>
    </row>
    <row r="43" spans="2:10">
      <c r="B43" s="4" t="s">
        <v>34</v>
      </c>
      <c r="C43" s="18" t="s">
        <v>9</v>
      </c>
      <c r="D43" s="16">
        <f t="shared" si="0"/>
        <v>10776.9</v>
      </c>
      <c r="E43" s="15">
        <v>6148</v>
      </c>
      <c r="F43" s="15">
        <v>369</v>
      </c>
      <c r="G43" s="15">
        <v>1927.9</v>
      </c>
      <c r="H43" s="15">
        <v>1995</v>
      </c>
      <c r="I43" s="15">
        <v>337</v>
      </c>
      <c r="J43" s="15">
        <v>7044</v>
      </c>
    </row>
    <row r="44" spans="2:10">
      <c r="B44" s="4" t="s">
        <v>35</v>
      </c>
      <c r="C44" s="18" t="s">
        <v>9</v>
      </c>
      <c r="D44" s="16">
        <f t="shared" si="0"/>
        <v>10371.6</v>
      </c>
      <c r="E44" s="15">
        <v>6110</v>
      </c>
      <c r="F44" s="15">
        <v>355</v>
      </c>
      <c r="G44" s="15">
        <v>1890.6</v>
      </c>
      <c r="H44" s="15">
        <v>1748</v>
      </c>
      <c r="I44" s="15">
        <v>268</v>
      </c>
      <c r="J44" s="15">
        <v>7449</v>
      </c>
    </row>
    <row r="45" spans="2:10">
      <c r="B45" s="4" t="s">
        <v>36</v>
      </c>
      <c r="C45" s="18" t="s">
        <v>9</v>
      </c>
      <c r="D45" s="16">
        <f t="shared" si="0"/>
        <v>10861.7</v>
      </c>
      <c r="E45" s="15">
        <v>6171</v>
      </c>
      <c r="F45" s="15">
        <v>356</v>
      </c>
      <c r="G45" s="15">
        <v>2206.6999999999998</v>
      </c>
      <c r="H45" s="15">
        <v>1837</v>
      </c>
      <c r="I45" s="15">
        <v>291</v>
      </c>
      <c r="J45" s="15">
        <v>7565</v>
      </c>
    </row>
    <row r="46" spans="2:10">
      <c r="B46" s="4" t="s">
        <v>47</v>
      </c>
      <c r="C46" s="18" t="s">
        <v>9</v>
      </c>
      <c r="D46" s="16">
        <f t="shared" si="0"/>
        <v>10801.1</v>
      </c>
      <c r="E46" s="15">
        <v>6145</v>
      </c>
      <c r="F46" s="15">
        <v>337</v>
      </c>
      <c r="G46" s="15">
        <v>1872.1</v>
      </c>
      <c r="H46" s="15">
        <v>2163</v>
      </c>
      <c r="I46" s="15">
        <v>284</v>
      </c>
      <c r="J46" s="15">
        <v>7332</v>
      </c>
    </row>
    <row r="47" spans="2:10">
      <c r="B47" s="4" t="s">
        <v>48</v>
      </c>
      <c r="C47" s="18" t="s">
        <v>9</v>
      </c>
      <c r="D47" s="16">
        <f t="shared" si="0"/>
        <v>10750</v>
      </c>
      <c r="E47" s="15">
        <v>6203</v>
      </c>
      <c r="F47" s="15">
        <v>377</v>
      </c>
      <c r="G47" s="15">
        <v>1652</v>
      </c>
      <c r="H47" s="15">
        <v>2112</v>
      </c>
      <c r="I47" s="15">
        <v>406</v>
      </c>
      <c r="J47" s="15">
        <v>7780</v>
      </c>
    </row>
    <row r="48" spans="2:10">
      <c r="B48" s="4" t="s">
        <v>50</v>
      </c>
      <c r="C48" s="18" t="s">
        <v>9</v>
      </c>
      <c r="D48" s="16">
        <f>SUM(E48:I48)</f>
        <v>9868.68</v>
      </c>
      <c r="E48" s="16">
        <f>(7893240-14560)/1000</f>
        <v>7878.68</v>
      </c>
      <c r="F48" s="16">
        <v>354</v>
      </c>
      <c r="G48" s="16">
        <v>1611</v>
      </c>
      <c r="H48" s="16">
        <v>0</v>
      </c>
      <c r="I48" s="16">
        <v>25</v>
      </c>
      <c r="J48" s="16">
        <v>7525</v>
      </c>
    </row>
    <row r="49" spans="2:10">
      <c r="B49" s="4" t="s">
        <v>55</v>
      </c>
      <c r="C49" s="18" t="s">
        <v>9</v>
      </c>
      <c r="D49" s="16">
        <v>9794.77</v>
      </c>
      <c r="E49" s="16">
        <v>7808.27</v>
      </c>
      <c r="F49" s="16">
        <v>341</v>
      </c>
      <c r="G49" s="16">
        <v>1622</v>
      </c>
      <c r="H49" s="16">
        <v>0</v>
      </c>
      <c r="I49" s="16">
        <v>23.5</v>
      </c>
      <c r="J49" s="16">
        <v>7415</v>
      </c>
    </row>
    <row r="50" spans="2:10">
      <c r="B50" s="21" t="s">
        <v>59</v>
      </c>
      <c r="C50" s="19" t="s">
        <v>9</v>
      </c>
      <c r="D50" s="20">
        <f>SUM(E50:I50)</f>
        <v>9351.6999999999989</v>
      </c>
      <c r="E50" s="20">
        <v>7513.58</v>
      </c>
      <c r="F50" s="20">
        <v>313.82</v>
      </c>
      <c r="G50" s="20">
        <v>1504.15</v>
      </c>
      <c r="H50" s="20">
        <v>0</v>
      </c>
      <c r="I50" s="20">
        <v>20.149999999999999</v>
      </c>
      <c r="J50" s="20">
        <v>7223.7</v>
      </c>
    </row>
    <row r="51" spans="2:10">
      <c r="B51" s="5"/>
      <c r="C51" s="5"/>
      <c r="D51" s="5"/>
      <c r="E51" s="5"/>
      <c r="F51" s="5"/>
      <c r="G51" s="5"/>
      <c r="H51" s="39" t="s">
        <v>51</v>
      </c>
      <c r="I51" s="39"/>
      <c r="J51" s="39"/>
    </row>
    <row r="52" spans="2:10">
      <c r="C52" s="6"/>
      <c r="D52" s="7"/>
      <c r="E52" s="7"/>
      <c r="F52" s="7"/>
      <c r="G52" s="7"/>
      <c r="H52" s="7"/>
      <c r="I52" s="7"/>
    </row>
    <row r="53" spans="2:10">
      <c r="B53" t="s">
        <v>26</v>
      </c>
      <c r="H53" s="14" t="s">
        <v>46</v>
      </c>
      <c r="I53" s="14" t="s">
        <v>43</v>
      </c>
      <c r="J53" s="14" t="s">
        <v>43</v>
      </c>
    </row>
    <row r="54" spans="2:10">
      <c r="B54" s="44" t="s">
        <v>0</v>
      </c>
      <c r="C54" s="45"/>
      <c r="D54" s="8" t="s">
        <v>45</v>
      </c>
      <c r="E54" s="9"/>
      <c r="F54" s="9"/>
      <c r="G54" s="9"/>
      <c r="H54" s="10"/>
      <c r="I54" s="40" t="s">
        <v>42</v>
      </c>
      <c r="J54" s="42" t="s">
        <v>44</v>
      </c>
    </row>
    <row r="55" spans="2:10">
      <c r="B55" s="46"/>
      <c r="C55" s="47"/>
      <c r="D55" s="11"/>
      <c r="E55" s="12" t="s">
        <v>38</v>
      </c>
      <c r="F55" s="13" t="s">
        <v>39</v>
      </c>
      <c r="G55" s="13" t="s">
        <v>40</v>
      </c>
      <c r="H55" s="22" t="s">
        <v>41</v>
      </c>
      <c r="I55" s="41"/>
      <c r="J55" s="43"/>
    </row>
    <row r="56" spans="2:10">
      <c r="B56" s="26" t="s">
        <v>24</v>
      </c>
      <c r="C56" s="26"/>
      <c r="D56" s="15">
        <v>11118.3</v>
      </c>
      <c r="E56" s="15">
        <v>7216.7</v>
      </c>
      <c r="F56" s="15">
        <v>1527.7</v>
      </c>
      <c r="G56" s="15">
        <v>1919.1</v>
      </c>
      <c r="H56" s="15">
        <v>454.8</v>
      </c>
      <c r="I56" s="15">
        <v>851.8</v>
      </c>
      <c r="J56" s="15">
        <v>552.9</v>
      </c>
    </row>
    <row r="57" spans="2:10">
      <c r="B57" s="26" t="s">
        <v>28</v>
      </c>
      <c r="C57" s="26"/>
      <c r="D57" s="15">
        <v>11038.3</v>
      </c>
      <c r="E57" s="15">
        <v>7177.7</v>
      </c>
      <c r="F57" s="15">
        <v>1480.8</v>
      </c>
      <c r="G57" s="15">
        <v>1944.8</v>
      </c>
      <c r="H57" s="15">
        <v>435</v>
      </c>
      <c r="I57" s="15">
        <v>860.4</v>
      </c>
      <c r="J57" s="15">
        <v>559.5</v>
      </c>
    </row>
    <row r="58" spans="2:10">
      <c r="B58" s="26" t="s">
        <v>29</v>
      </c>
      <c r="C58" s="26"/>
      <c r="D58" s="15">
        <v>11041.3</v>
      </c>
      <c r="E58" s="15">
        <v>7261</v>
      </c>
      <c r="F58" s="15">
        <v>1528.8</v>
      </c>
      <c r="G58" s="15">
        <v>1844.4</v>
      </c>
      <c r="H58" s="15">
        <v>407.1</v>
      </c>
      <c r="I58" s="15">
        <v>868.3</v>
      </c>
      <c r="J58" s="15">
        <v>571</v>
      </c>
    </row>
    <row r="59" spans="2:10">
      <c r="B59" s="26" t="s">
        <v>30</v>
      </c>
      <c r="C59" s="26"/>
      <c r="D59" s="15">
        <v>11172</v>
      </c>
      <c r="E59" s="15">
        <v>7195.4</v>
      </c>
      <c r="F59" s="15">
        <v>1701.7</v>
      </c>
      <c r="G59" s="15">
        <v>1858.4</v>
      </c>
      <c r="H59" s="15">
        <v>416.5</v>
      </c>
      <c r="I59" s="15">
        <v>888</v>
      </c>
      <c r="J59" s="15">
        <v>571.9</v>
      </c>
    </row>
    <row r="60" spans="2:10">
      <c r="B60" s="26" t="s">
        <v>31</v>
      </c>
      <c r="C60" s="26"/>
      <c r="D60" s="15">
        <v>10992.6</v>
      </c>
      <c r="E60" s="15">
        <v>7009</v>
      </c>
      <c r="F60" s="15">
        <v>1535.6</v>
      </c>
      <c r="G60" s="15">
        <v>2066.1</v>
      </c>
      <c r="H60" s="15">
        <v>381.9</v>
      </c>
      <c r="I60" s="15">
        <v>887</v>
      </c>
      <c r="J60" s="15">
        <v>565.6</v>
      </c>
    </row>
    <row r="61" spans="2:10">
      <c r="B61" s="26" t="s">
        <v>32</v>
      </c>
      <c r="C61" s="26"/>
      <c r="D61" s="15">
        <v>10806.9</v>
      </c>
      <c r="E61" s="15">
        <v>7282.9</v>
      </c>
      <c r="F61" s="15">
        <v>1384.4</v>
      </c>
      <c r="G61" s="15">
        <v>1763.2</v>
      </c>
      <c r="H61" s="15">
        <v>376.4</v>
      </c>
      <c r="I61" s="15">
        <v>883.7</v>
      </c>
      <c r="J61" s="15">
        <v>595.6</v>
      </c>
    </row>
    <row r="62" spans="2:10">
      <c r="B62" s="26" t="s">
        <v>33</v>
      </c>
      <c r="C62" s="26"/>
      <c r="D62" s="15">
        <v>10934.8</v>
      </c>
      <c r="E62" s="15">
        <v>7178.1</v>
      </c>
      <c r="F62" s="15">
        <v>1672.9</v>
      </c>
      <c r="G62" s="15">
        <v>1706</v>
      </c>
      <c r="H62" s="15">
        <v>377.8</v>
      </c>
      <c r="I62" s="15">
        <v>904.8</v>
      </c>
      <c r="J62" s="15">
        <v>593.9</v>
      </c>
    </row>
    <row r="63" spans="2:10">
      <c r="B63" s="26" t="s">
        <v>34</v>
      </c>
      <c r="C63" s="26"/>
      <c r="D63" s="15">
        <v>10776.9</v>
      </c>
      <c r="E63" s="15">
        <v>7034.7</v>
      </c>
      <c r="F63" s="15">
        <v>1779</v>
      </c>
      <c r="G63" s="15">
        <v>1592.8</v>
      </c>
      <c r="H63" s="15">
        <v>370.4</v>
      </c>
      <c r="I63" s="15">
        <v>904.3</v>
      </c>
      <c r="J63" s="15">
        <v>590.29999999999995</v>
      </c>
    </row>
    <row r="64" spans="2:10">
      <c r="B64" s="26" t="s">
        <v>35</v>
      </c>
      <c r="C64" s="26"/>
      <c r="D64" s="15">
        <v>10371.599999999999</v>
      </c>
      <c r="E64" s="15">
        <v>6816.9</v>
      </c>
      <c r="F64" s="15">
        <v>1687.5</v>
      </c>
      <c r="G64" s="15">
        <v>1528.3</v>
      </c>
      <c r="H64" s="15">
        <v>338.9</v>
      </c>
      <c r="I64" s="15">
        <v>883.8</v>
      </c>
      <c r="J64" s="15">
        <v>580.9</v>
      </c>
    </row>
    <row r="65" spans="2:15">
      <c r="B65" s="26" t="s">
        <v>36</v>
      </c>
      <c r="C65" s="26"/>
      <c r="D65" s="15">
        <v>10861.7</v>
      </c>
      <c r="E65" s="15">
        <v>7154.5</v>
      </c>
      <c r="F65" s="15">
        <v>1879.4</v>
      </c>
      <c r="G65" s="15">
        <v>1513.2</v>
      </c>
      <c r="H65" s="15">
        <v>314.60000000000002</v>
      </c>
      <c r="I65" s="15">
        <v>941.8</v>
      </c>
      <c r="J65" s="15">
        <v>620.29999999999995</v>
      </c>
    </row>
    <row r="66" spans="2:15">
      <c r="B66" s="26" t="s">
        <v>37</v>
      </c>
      <c r="C66" s="26"/>
      <c r="D66" s="15">
        <v>10801.099999999999</v>
      </c>
      <c r="E66" s="15">
        <v>6918.2</v>
      </c>
      <c r="F66" s="15">
        <v>2079.1999999999998</v>
      </c>
      <c r="G66" s="15">
        <v>1489.3</v>
      </c>
      <c r="H66" s="15">
        <v>314.39999999999998</v>
      </c>
      <c r="I66" s="15">
        <v>954.9</v>
      </c>
      <c r="J66" s="15">
        <v>611.6</v>
      </c>
    </row>
    <row r="67" spans="2:15">
      <c r="B67" s="26" t="s">
        <v>48</v>
      </c>
      <c r="C67" s="26"/>
      <c r="D67" s="15">
        <f>SUM(E67:H67)</f>
        <v>10750</v>
      </c>
      <c r="E67" s="15">
        <v>7161</v>
      </c>
      <c r="F67" s="15">
        <v>1937</v>
      </c>
      <c r="G67" s="15">
        <v>1458</v>
      </c>
      <c r="H67" s="15">
        <v>194</v>
      </c>
      <c r="I67" s="15">
        <v>959.5</v>
      </c>
      <c r="J67" s="15">
        <v>639.20000000000005</v>
      </c>
    </row>
    <row r="68" spans="2:15">
      <c r="B68" s="26" t="s">
        <v>50</v>
      </c>
      <c r="C68" s="26"/>
      <c r="D68" s="16">
        <f>SUM(E68:H68)</f>
        <v>10081.959999999999</v>
      </c>
      <c r="E68" s="16">
        <f>6217.62+577.34</f>
        <v>6794.96</v>
      </c>
      <c r="F68" s="16">
        <v>1677</v>
      </c>
      <c r="G68" s="16">
        <v>1391</v>
      </c>
      <c r="H68" s="4">
        <v>219</v>
      </c>
      <c r="I68" s="4">
        <v>914</v>
      </c>
      <c r="J68" s="4">
        <v>616</v>
      </c>
    </row>
    <row r="69" spans="2:15">
      <c r="B69" s="54" t="s">
        <v>55</v>
      </c>
      <c r="C69" s="55"/>
      <c r="D69" s="16">
        <v>9734.67</v>
      </c>
      <c r="E69" s="16">
        <v>6450.7</v>
      </c>
      <c r="F69" s="16">
        <v>1651.93</v>
      </c>
      <c r="G69" s="16">
        <v>1376.0400000000002</v>
      </c>
      <c r="H69" s="4">
        <v>256</v>
      </c>
      <c r="I69" s="4">
        <v>896</v>
      </c>
      <c r="J69" s="4">
        <v>594</v>
      </c>
    </row>
    <row r="70" spans="2:15">
      <c r="B70" s="49" t="s">
        <v>59</v>
      </c>
      <c r="C70" s="49"/>
      <c r="D70" s="20">
        <f>SUM(E70:H70)</f>
        <v>9364.6299999999992</v>
      </c>
      <c r="E70" s="20">
        <v>6202.71</v>
      </c>
      <c r="F70" s="20">
        <v>1640.23</v>
      </c>
      <c r="G70" s="20">
        <v>1292.6400000000001</v>
      </c>
      <c r="H70" s="20">
        <v>229.05</v>
      </c>
      <c r="I70" s="21">
        <v>872</v>
      </c>
      <c r="J70" s="21">
        <v>580</v>
      </c>
    </row>
    <row r="73" spans="2:15">
      <c r="M73" s="31"/>
      <c r="N73" s="31"/>
      <c r="O73" s="31"/>
    </row>
    <row r="85" spans="6:14">
      <c r="F85" s="5"/>
    </row>
    <row r="92" spans="6:14">
      <c r="M92" s="48"/>
      <c r="N92" s="48"/>
    </row>
  </sheetData>
  <mergeCells count="34">
    <mergeCell ref="B25:B28"/>
    <mergeCell ref="B1:F1"/>
    <mergeCell ref="H2:J2"/>
    <mergeCell ref="B3:B4"/>
    <mergeCell ref="C3:C4"/>
    <mergeCell ref="D3:D4"/>
    <mergeCell ref="E3:I3"/>
    <mergeCell ref="J3:J4"/>
    <mergeCell ref="B5:B8"/>
    <mergeCell ref="B9:B12"/>
    <mergeCell ref="B13:B16"/>
    <mergeCell ref="B17:B20"/>
    <mergeCell ref="B21:B24"/>
    <mergeCell ref="B62:C62"/>
    <mergeCell ref="B29:B32"/>
    <mergeCell ref="H51:J51"/>
    <mergeCell ref="B54:C55"/>
    <mergeCell ref="I54:I55"/>
    <mergeCell ref="J54:J55"/>
    <mergeCell ref="B56:C56"/>
    <mergeCell ref="B57:C57"/>
    <mergeCell ref="B58:C58"/>
    <mergeCell ref="B59:C59"/>
    <mergeCell ref="B60:C60"/>
    <mergeCell ref="B61:C61"/>
    <mergeCell ref="M73:O73"/>
    <mergeCell ref="M92:N92"/>
    <mergeCell ref="B63:C63"/>
    <mergeCell ref="B64:C64"/>
    <mergeCell ref="B65:C65"/>
    <mergeCell ref="B66:C66"/>
    <mergeCell ref="B67:C67"/>
    <mergeCell ref="B68:C68"/>
    <mergeCell ref="B70:C70"/>
  </mergeCells>
  <phoneticPr fontId="2"/>
  <pageMargins left="0.74803149606299213" right="0.74803149606299213" top="0.98425196850393704" bottom="0.98425196850393704" header="0.51181102362204722" footer="0.51181102362204722"/>
  <pageSetup paperSize="9" scale="69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8－5(コメントなし)</vt:lpstr>
      <vt:lpstr>8－5 (コメントあり)</vt:lpstr>
      <vt:lpstr>'8－5 (コメントあり)'!Print_Area</vt:lpstr>
      <vt:lpstr>'8－5(コメントなし)'!Print_Area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中村俊彦</cp:lastModifiedBy>
  <cp:lastPrinted>2024-02-29T08:06:46Z</cp:lastPrinted>
  <dcterms:created xsi:type="dcterms:W3CDTF">2019-02-21T08:07:00Z</dcterms:created>
  <dcterms:modified xsi:type="dcterms:W3CDTF">2025-03-14T09:59:16Z</dcterms:modified>
</cp:coreProperties>
</file>